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1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<sst xmlns="http://schemas.openxmlformats.org/spreadsheetml/2006/main" count="187" uniqueCount="157">
  <si>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</si>
  <si>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</si>
  <si>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</si>
  <si>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</si>
  <si>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</si>
  <si>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</si>
  <si>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</si>
  <si>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</si>
  <si>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</si>
  <si>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</si>
  <si>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</si>
  <si>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</si>
  <si>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</si>
  <si>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</si>
  <si>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</si>
  <si>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</si>
  <si>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</si>
  <si>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</si>
  <si>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</si>
  <si>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</si>
  <si>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</si>
  <si>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</si>
  <si>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</si>
  <si>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</si>
  <si>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</si>
  <si>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</si>
  <si>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</si>
  <si>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</si>
  <si>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</si>
  <si>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</si>
  <si>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</si>
  <si>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</si>
  <si>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</si>
  <si>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</si>
  <si>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</si>
  <si>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</si>
  <si>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</si>
  <si>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</si>
  <si>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</si>
  <si>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</si>
  <si>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</si>
  <si>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</si>
  <si>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</si>
  <si>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</si>
  <si>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</si>
  <si>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</si>
  <si>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</si>
  <si>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</si>
  <si>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</si>
  <si>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</si>
  <si>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</si>
  <si>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</si>
  <si>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</si>
  <si>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</si>
  <si>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</si>
  <si>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</si>
  <si>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</si>
  <si>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</si>
  <si>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</si>
  <si>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</si>
  <si>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</si>
  <si>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</si>
  <si>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</si>
  <si>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</si>
  <si>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</si>
  <si>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</si>
  <si>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</si>
  <si>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</si>
  <si>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</si>
  <si>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</si>
  <si>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</si>
  <si>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</si>
  <si>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</si>
  <si>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</si>
  <si>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</si>
  <si>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</si>
  <si>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</si>
  <si>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</si>
  <si>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</si>
  <si>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</si>
  <si>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</si>
  <si>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</si>
  <si>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</si>
  <si>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</si>
  <si>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</si>
  <si>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</si>
  <si>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</si>
  <si>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</si>
  <si>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</si>
  <si>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</si>
  <si>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</si>
  <si>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</si>
  <si>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</si>
  <si>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</si>
  <si>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</si>
  <si>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</si>
  <si>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</si>
  <si>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</si>
  <si>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</si>
  <si>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</si>
  <si>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</si>
  <si>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</si>
  <si>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</si>
  <si>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</si>
  <si>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</si>
  <si>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</si>
  <si>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</si>
  <si>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</si>
  <si>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</si>
  <si>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</si>
  <si>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</si>
  <si>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</si>
  <si>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</si>
  <si>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</si>
  <si>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</si>
  <si>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</si>
  <si>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</si>
  <si>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</si>
  <si>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</si>
  <si>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</si>
  <si>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</si>
  <si>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</si>
  <si>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</si>
  <si>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</si>
  <si>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</si>
  <si>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Вільнянський районний суд Запорізької області</t>
  </si>
  <si>
    <t>70002. Запорізька область.м. Вільнянськ</t>
  </si>
  <si>
    <t>вул. Бочарова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</si>
  <si>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</si>
  <si>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</si>
  <si>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</si>
  <si>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</si>
  <si>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</si>
  <si>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</si>
  <si>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</si>
  <si>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</si>
  <si>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</si>
  <si>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</si>
  <si>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</si>
  <si>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</si>
  <si>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</si>
  <si>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</si>
  <si>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</si>
  <si>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</si>
  <si>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</si>
  <si>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</si>
  <si>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</si>
  <si>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</si>
  <si>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</si>
  <si>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</si>
  <si>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</si>
  <si>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</si>
  <si>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</si>
  <si>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</si>
  <si>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О.В. Швець</t>
  </si>
  <si>
    <t>Т.О. Ротко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</si>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</sst>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4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&amp;L0618C282&amp;C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7.2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891</v>
      </c>
      <c r="D6" s="88">
        <f>SUM(D7,D10,D13,D14,D15,D21,D24,D25,D18,D19,D20)</f>
        <v>768010.7999999998</v>
      </c>
      <c r="E6" s="88">
        <f>SUM(E7,E10,E13,E14,E15,E21,E24,E25,E18,E19,E20)</f>
        <v>659</v>
      </c>
      <c r="F6" s="88">
        <f>SUM(F7,F10,F13,F14,F15,F21,F24,F25,F18,F19,F20)</f>
        <v>627000.8599999999</v>
      </c>
      <c r="G6" s="88">
        <f>SUM(G7,G10,G13,G14,G15,G21,G24,G25,G18,G19,G20)</f>
        <v>11</v>
      </c>
      <c r="H6" s="88">
        <f>SUM(H7,H10,H13,H14,H15,H21,H24,H25,H18,H19,H20)</f>
        <v>16070.6</v>
      </c>
      <c r="I6" s="88">
        <f>SUM(I7,I10,I13,I14,I15,I21,I24,I25,I18,I19,I20)</f>
        <v>72</v>
      </c>
      <c r="J6" s="88">
        <f>SUM(J7,J10,J13,J14,J15,J21,J24,J25,J18,J19,J20)</f>
        <v>43897.100000000006</v>
      </c>
      <c r="K6" s="88">
        <f>SUM(K7,K10,K13,K14,K15,K21,K24,K25,K18,K19,K20)</f>
        <v>140</v>
      </c>
      <c r="L6" s="88">
        <f>SUM(L7,L10,L13,L14,L15,L21,L24,L25,L18,L19,L20)</f>
        <v>93964.70000000001</v>
      </c>
    </row>
    <row r="7" spans="1:12" ht="12.75" customHeight="1">
      <c r="A7" s="86">
        <v>2</v>
      </c>
      <c r="B7" s="89" t="s">
        <v>68</v>
      </c>
      <c r="C7" s="90">
        <v>198</v>
      </c>
      <c r="D7" s="90">
        <v>331132.33</v>
      </c>
      <c r="E7" s="90">
        <v>131</v>
      </c>
      <c r="F7" s="90">
        <v>263798.9</v>
      </c>
      <c r="G7" s="90">
        <v>7</v>
      </c>
      <c r="H7" s="90">
        <v>12766</v>
      </c>
      <c r="I7" s="90">
        <v>20</v>
      </c>
      <c r="J7" s="90">
        <v>18234.6</v>
      </c>
      <c r="K7" s="90">
        <v>33</v>
      </c>
      <c r="L7" s="90">
        <v>39814.76</v>
      </c>
    </row>
    <row r="8" spans="1:12" ht="12.75">
      <c r="A8" s="86">
        <v>3</v>
      </c>
      <c r="B8" s="91" t="s">
        <v>69</v>
      </c>
      <c r="C8" s="90">
        <v>83</v>
      </c>
      <c r="D8" s="90">
        <v>205923</v>
      </c>
      <c r="E8" s="90">
        <v>75</v>
      </c>
      <c r="F8" s="90">
        <v>180349.7</v>
      </c>
      <c r="G8" s="90">
        <v>5</v>
      </c>
      <c r="H8" s="90">
        <v>11350</v>
      </c>
      <c r="I8" s="90"/>
      <c r="J8" s="90"/>
      <c r="K8" s="90">
        <v>2</v>
      </c>
      <c r="L8" s="90">
        <v>4962</v>
      </c>
    </row>
    <row r="9" spans="1:12" ht="12.75">
      <c r="A9" s="86">
        <v>4</v>
      </c>
      <c r="B9" s="91" t="s">
        <v>70</v>
      </c>
      <c r="C9" s="90">
        <v>115</v>
      </c>
      <c r="D9" s="90">
        <v>125209.33</v>
      </c>
      <c r="E9" s="90">
        <v>56</v>
      </c>
      <c r="F9" s="90">
        <v>83449.2</v>
      </c>
      <c r="G9" s="90">
        <v>2</v>
      </c>
      <c r="H9" s="90">
        <v>1416</v>
      </c>
      <c r="I9" s="90">
        <v>20</v>
      </c>
      <c r="J9" s="90">
        <v>18234.6</v>
      </c>
      <c r="K9" s="90">
        <v>31</v>
      </c>
      <c r="L9" s="90">
        <v>34852.76</v>
      </c>
    </row>
    <row r="10" spans="1:12" ht="12.75">
      <c r="A10" s="86">
        <v>5</v>
      </c>
      <c r="B10" s="89" t="s">
        <v>71</v>
      </c>
      <c r="C10" s="90">
        <v>143</v>
      </c>
      <c r="D10" s="90">
        <v>158203.4</v>
      </c>
      <c r="E10" s="90">
        <v>118</v>
      </c>
      <c r="F10" s="90">
        <v>133837.4</v>
      </c>
      <c r="G10" s="90">
        <v>2</v>
      </c>
      <c r="H10" s="90">
        <v>1816</v>
      </c>
      <c r="I10" s="90">
        <v>8</v>
      </c>
      <c r="J10" s="90">
        <v>10653</v>
      </c>
      <c r="K10" s="90">
        <v>14</v>
      </c>
      <c r="L10" s="90">
        <v>14801.6</v>
      </c>
    </row>
    <row r="11" spans="1:12" ht="12.75">
      <c r="A11" s="86">
        <v>6</v>
      </c>
      <c r="B11" s="91" t="s">
        <v>72</v>
      </c>
      <c r="C11" s="90">
        <v>11</v>
      </c>
      <c r="D11" s="90">
        <v>27291</v>
      </c>
      <c r="E11" s="90">
        <v>10</v>
      </c>
      <c r="F11" s="90">
        <v>22329</v>
      </c>
      <c r="G11" s="90"/>
      <c r="H11" s="90"/>
      <c r="I11" s="90">
        <v>1</v>
      </c>
      <c r="J11" s="90">
        <v>2724</v>
      </c>
      <c r="K11" s="90"/>
      <c r="L11" s="90"/>
    </row>
    <row r="12" spans="1:12" ht="12.75">
      <c r="A12" s="86">
        <v>7</v>
      </c>
      <c r="B12" s="91" t="s">
        <v>73</v>
      </c>
      <c r="C12" s="90">
        <v>132</v>
      </c>
      <c r="D12" s="90">
        <v>130912.4</v>
      </c>
      <c r="E12" s="90">
        <v>108</v>
      </c>
      <c r="F12" s="90">
        <v>111508.4</v>
      </c>
      <c r="G12" s="90">
        <v>2</v>
      </c>
      <c r="H12" s="90">
        <v>1816</v>
      </c>
      <c r="I12" s="90">
        <v>7</v>
      </c>
      <c r="J12" s="90">
        <v>7929</v>
      </c>
      <c r="K12" s="90">
        <v>14</v>
      </c>
      <c r="L12" s="90">
        <v>14801.6</v>
      </c>
    </row>
    <row r="13" spans="1:12" ht="12.75">
      <c r="A13" s="86">
        <v>8</v>
      </c>
      <c r="B13" s="89" t="s">
        <v>18</v>
      </c>
      <c r="C13" s="90">
        <v>128</v>
      </c>
      <c r="D13" s="90">
        <v>127027.2</v>
      </c>
      <c r="E13" s="90">
        <v>119</v>
      </c>
      <c r="F13" s="90">
        <v>117066.41</v>
      </c>
      <c r="G13" s="90">
        <v>2</v>
      </c>
      <c r="H13" s="90">
        <v>1488.6</v>
      </c>
      <c r="I13" s="90">
        <v>4</v>
      </c>
      <c r="J13" s="90">
        <v>3733.6</v>
      </c>
      <c r="K13" s="90">
        <v>4</v>
      </c>
      <c r="L13" s="90">
        <v>3969.6</v>
      </c>
    </row>
    <row r="14" spans="1:12" ht="12.75">
      <c r="A14" s="86">
        <v>9</v>
      </c>
      <c r="B14" s="89" t="s">
        <v>19</v>
      </c>
      <c r="C14" s="90">
        <v>4</v>
      </c>
      <c r="D14" s="90">
        <v>13084.02</v>
      </c>
      <c r="E14" s="90">
        <v>2</v>
      </c>
      <c r="F14" s="90">
        <v>14612.9</v>
      </c>
      <c r="G14" s="90"/>
      <c r="H14" s="90"/>
      <c r="I14" s="90">
        <v>1</v>
      </c>
      <c r="J14" s="90">
        <v>1600</v>
      </c>
      <c r="K14" s="90">
        <v>1</v>
      </c>
      <c r="L14" s="90">
        <v>2133.34</v>
      </c>
    </row>
    <row r="15" spans="1:12" ht="89.25" customHeight="1">
      <c r="A15" s="86">
        <v>10</v>
      </c>
      <c r="B15" s="89" t="s">
        <v>92</v>
      </c>
      <c r="C15" s="90">
        <v>127</v>
      </c>
      <c r="D15" s="90">
        <v>66738.8999999999</v>
      </c>
      <c r="E15" s="90">
        <v>84</v>
      </c>
      <c r="F15" s="90">
        <v>47595.2</v>
      </c>
      <c r="G15" s="90"/>
      <c r="H15" s="90"/>
      <c r="I15" s="90"/>
      <c r="J15" s="90"/>
      <c r="K15" s="90">
        <v>43</v>
      </c>
      <c r="L15" s="90">
        <v>22080.9</v>
      </c>
    </row>
    <row r="16" spans="1:12" ht="12.75">
      <c r="A16" s="86">
        <v>11</v>
      </c>
      <c r="B16" s="91" t="s">
        <v>72</v>
      </c>
      <c r="C16" s="90">
        <v>5</v>
      </c>
      <c r="D16" s="90">
        <v>6202.5</v>
      </c>
      <c r="E16" s="90">
        <v>4</v>
      </c>
      <c r="F16" s="90">
        <v>4962</v>
      </c>
      <c r="G16" s="90"/>
      <c r="H16" s="90"/>
      <c r="I16" s="90"/>
      <c r="J16" s="90"/>
      <c r="K16" s="90">
        <v>1</v>
      </c>
      <c r="L16" s="90">
        <v>1240.5</v>
      </c>
    </row>
    <row r="17" spans="1:12" ht="12.75">
      <c r="A17" s="86">
        <v>12</v>
      </c>
      <c r="B17" s="91" t="s">
        <v>73</v>
      </c>
      <c r="C17" s="90">
        <v>122</v>
      </c>
      <c r="D17" s="90">
        <v>60536.3999999999</v>
      </c>
      <c r="E17" s="90">
        <v>80</v>
      </c>
      <c r="F17" s="90">
        <v>42633.2</v>
      </c>
      <c r="G17" s="90"/>
      <c r="H17" s="90"/>
      <c r="I17" s="90"/>
      <c r="J17" s="90"/>
      <c r="K17" s="90">
        <v>42</v>
      </c>
      <c r="L17" s="90">
        <v>20840.4</v>
      </c>
    </row>
    <row r="18" spans="1:12" ht="12.75">
      <c r="A18" s="86">
        <v>13</v>
      </c>
      <c r="B18" s="92" t="s">
        <v>93</v>
      </c>
      <c r="C18" s="90">
        <v>288</v>
      </c>
      <c r="D18" s="90">
        <v>71452.7999999999</v>
      </c>
      <c r="E18" s="90">
        <v>202</v>
      </c>
      <c r="F18" s="90">
        <v>49717.8499999998</v>
      </c>
      <c r="G18" s="90"/>
      <c r="H18" s="90"/>
      <c r="I18" s="90">
        <v>39</v>
      </c>
      <c r="J18" s="90">
        <v>9675.90000000001</v>
      </c>
      <c r="K18" s="90">
        <v>45</v>
      </c>
      <c r="L18" s="90">
        <v>11164.5</v>
      </c>
    </row>
    <row r="19" spans="1:12" ht="12.75">
      <c r="A19" s="86">
        <v>14</v>
      </c>
      <c r="B19" s="92" t="s">
        <v>94</v>
      </c>
      <c r="C19" s="90">
        <v>3</v>
      </c>
      <c r="D19" s="90">
        <v>372.15</v>
      </c>
      <c r="E19" s="90">
        <v>3</v>
      </c>
      <c r="F19" s="90">
        <v>372.2</v>
      </c>
      <c r="G19" s="90"/>
      <c r="H19" s="90"/>
      <c r="I19" s="90"/>
      <c r="J19" s="90"/>
      <c r="K19" s="90"/>
      <c r="L19" s="90"/>
    </row>
    <row r="20" spans="1:12" ht="26.2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6.2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9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6.2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2.5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6.2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6.2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6.2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8.7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18</v>
      </c>
      <c r="D39" s="88">
        <f>SUM(D40,D47,D48,D49)</f>
        <v>17367</v>
      </c>
      <c r="E39" s="88">
        <f>SUM(E40,E47,E48,E49)</f>
        <v>16</v>
      </c>
      <c r="F39" s="88">
        <f>SUM(F40,F47,F48,F49)</f>
        <v>8266.6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2</v>
      </c>
      <c r="L39" s="88">
        <f>SUM(L40,L47,L48,L49)</f>
        <v>454</v>
      </c>
    </row>
    <row r="40" spans="1:12" ht="12.75">
      <c r="A40" s="86">
        <v>35</v>
      </c>
      <c r="B40" s="89" t="s">
        <v>79</v>
      </c>
      <c r="C40" s="90">
        <f>SUM(C41,C44)</f>
        <v>16</v>
      </c>
      <c r="D40" s="90">
        <f>SUM(D41,D44)</f>
        <v>15878.4</v>
      </c>
      <c r="E40" s="90">
        <f>SUM(E41,E44)</f>
        <v>14</v>
      </c>
      <c r="F40" s="90">
        <f>SUM(F41,F44)</f>
        <v>7026.1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2</v>
      </c>
      <c r="L40" s="90">
        <f>SUM(L41,L44)</f>
        <v>454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16</v>
      </c>
      <c r="D44" s="90">
        <v>15878.4</v>
      </c>
      <c r="E44" s="90">
        <v>14</v>
      </c>
      <c r="F44" s="90">
        <v>7026.1</v>
      </c>
      <c r="G44" s="90"/>
      <c r="H44" s="90"/>
      <c r="I44" s="90"/>
      <c r="J44" s="90"/>
      <c r="K44" s="90">
        <v>2</v>
      </c>
      <c r="L44" s="90">
        <v>454</v>
      </c>
    </row>
    <row r="45" spans="1:12" ht="26.2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16</v>
      </c>
      <c r="D46" s="90">
        <v>15878.4</v>
      </c>
      <c r="E46" s="90">
        <v>14</v>
      </c>
      <c r="F46" s="90">
        <v>7026.1</v>
      </c>
      <c r="G46" s="90"/>
      <c r="H46" s="90"/>
      <c r="I46" s="90"/>
      <c r="J46" s="90"/>
      <c r="K46" s="90">
        <v>2</v>
      </c>
      <c r="L46" s="90">
        <v>454</v>
      </c>
    </row>
    <row r="47" spans="1:12" ht="39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6.2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9">
      <c r="A49" s="86">
        <v>44</v>
      </c>
      <c r="B49" s="89" t="s">
        <v>85</v>
      </c>
      <c r="C49" s="90">
        <v>2</v>
      </c>
      <c r="D49" s="90">
        <v>1488.6</v>
      </c>
      <c r="E49" s="90">
        <v>2</v>
      </c>
      <c r="F49" s="90">
        <v>1240.5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</v>
      </c>
      <c r="D50" s="88">
        <f>SUM(D51:D54)</f>
        <v>245.62</v>
      </c>
      <c r="E50" s="88">
        <f>SUM(E51:E54)</f>
        <v>2</v>
      </c>
      <c r="F50" s="88">
        <f>SUM(F51:F54)</f>
        <v>245.62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</v>
      </c>
      <c r="D51" s="90">
        <v>96.76</v>
      </c>
      <c r="E51" s="90">
        <v>1</v>
      </c>
      <c r="F51" s="90">
        <v>96.76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148.86</v>
      </c>
      <c r="E52" s="90">
        <v>1</v>
      </c>
      <c r="F52" s="90">
        <v>148.86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1171</v>
      </c>
      <c r="D55" s="88">
        <v>581050.200000003</v>
      </c>
      <c r="E55" s="88"/>
      <c r="F55" s="88"/>
      <c r="G55" s="88"/>
      <c r="H55" s="88"/>
      <c r="I55" s="88">
        <v>697</v>
      </c>
      <c r="J55" s="88">
        <v>345767.000000004</v>
      </c>
      <c r="K55" s="88">
        <v>474</v>
      </c>
      <c r="L55" s="88">
        <v>235198.800000002</v>
      </c>
    </row>
    <row r="56" spans="1:12" ht="19.5" customHeight="1">
      <c r="A56" s="86">
        <v>51</v>
      </c>
      <c r="B56" s="95" t="s">
        <v>128</v>
      </c>
      <c r="C56" s="88">
        <f>SUM(C6,C28,C39,C50,C55)</f>
        <v>2082</v>
      </c>
      <c r="D56" s="88">
        <f>SUM(D6,D28,D39,D50,D55)</f>
        <v>1366673.620000003</v>
      </c>
      <c r="E56" s="88">
        <f>SUM(E6,E28,E39,E50,E55)</f>
        <v>677</v>
      </c>
      <c r="F56" s="88">
        <f>SUM(F6,F28,F39,F50,F55)</f>
        <v>635513.0799999998</v>
      </c>
      <c r="G56" s="88">
        <f>SUM(G6,G28,G39,G50,G55)</f>
        <v>11</v>
      </c>
      <c r="H56" s="88">
        <f>SUM(H6,H28,H39,H50,H55)</f>
        <v>16070.6</v>
      </c>
      <c r="I56" s="88">
        <f>SUM(I6,I28,I39,I50,I55)</f>
        <v>769</v>
      </c>
      <c r="J56" s="88">
        <f>SUM(J6,J28,J39,J50,J55)</f>
        <v>389664.10000000405</v>
      </c>
      <c r="K56" s="88">
        <f>SUM(K6,K28,K39,K50,K55)</f>
        <v>616</v>
      </c>
      <c r="L56" s="88">
        <f>SUM(L6,L28,L39,L50,L55)</f>
        <v>329617.500000002</v>
      </c>
    </row>
    <row r="57" spans="1:12" ht="12.75">
      <c r="A57" s="86">
        <v>52</v>
      </c>
      <c r="B57" s="104" t="s">
        <v>108</v>
      </c>
      <c r="C57" s="90">
        <v>8</v>
      </c>
      <c r="D57" s="90">
        <v>11412.6</v>
      </c>
      <c r="E57" s="90">
        <v>7</v>
      </c>
      <c r="F57" s="90">
        <v>10420.2</v>
      </c>
      <c r="G57" s="90"/>
      <c r="H57" s="90"/>
      <c r="I57" s="90"/>
      <c r="J57" s="90"/>
      <c r="K57" s="90">
        <v>1</v>
      </c>
      <c r="L57" s="90">
        <v>496.2</v>
      </c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&amp;L0618C282&amp;CФорма № 10, Підрозділ: Вільнянський районний суд Запорізької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590</v>
      </c>
      <c r="G5" s="97">
        <f>SUM(G6:G26)</f>
        <v>310611.19000000204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2</v>
      </c>
      <c r="G6" s="99">
        <v>2674.9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1</v>
      </c>
      <c r="G7" s="99">
        <v>992.4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74</v>
      </c>
      <c r="G8" s="99">
        <v>42921.3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2</v>
      </c>
      <c r="G11" s="99">
        <v>4758.09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1</v>
      </c>
      <c r="G12" s="99">
        <v>496.2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6</v>
      </c>
      <c r="G14" s="99">
        <v>3969.6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461</v>
      </c>
      <c r="G17" s="99">
        <v>229244.400000002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15</v>
      </c>
      <c r="G18" s="99">
        <v>10420.2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1</v>
      </c>
      <c r="G21" s="99">
        <v>1240.5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>
        <v>2</v>
      </c>
      <c r="G23" s="99">
        <v>992.4</v>
      </c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25</v>
      </c>
      <c r="G24" s="99">
        <v>12901.2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3.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3.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  <headerFooter>
    <oddFooter>&amp;L0618C282&amp;CФорма № 10, Підрозділ: Вільнянський районний суд Запорізької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2023-01-17T08:29:00Z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10_00314_4.2022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0618C282</vt:lpwstr>
  </property>
  <property fmtid="{D5CDD505-2E9C-101B-9397-08002B2CF9AE}" pid="10" name="Підрозд">
    <vt:lpwstr>Вільнянський районний суд Запорізької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