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0665" activeTab="7"/>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Titles" localSheetId="1">'МЗС'!$2:$6</definedName>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<sst xmlns="http://schemas.openxmlformats.org/spreadsheetml/2006/main" count="4548" uniqueCount="2369">
  <si>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</si>
  <si>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</si>
  <si>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</si>
  <si>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</si>
  <si>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</si>
  <si>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</si>
  <si>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</si>
  <si>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</si>
  <si>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</si>
  <si>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</si>
  <si>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</si>
  <si>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</si>
  <si>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</si>
  <si>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</si>
  <si>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</si>
  <si>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</si>
  <si>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</si>
  <si>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</si>
  <si>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</si>
  <si>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</si>
  <si>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</si>
  <si>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</si>
  <si>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</si>
  <si>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</si>
  <si>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</si>
  <si>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</si>
  <si>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</si>
  <si>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</si>
  <si>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</si>
  <si>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</si>
  <si>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</si>
  <si>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</si>
  <si>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</si>
  <si>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</si>
  <si>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</si>
  <si>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</si>
  <si>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</si>
  <si>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</si>
  <si>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</si>
  <si>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</si>
  <si>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</si>
  <si>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</si>
  <si>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</si>
  <si>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</si>
  <si>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</si>
  <si>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</si>
  <si>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</si>
  <si>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</si>
  <si>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</si>
  <si>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</si>
  <si>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</si>
  <si>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</si>
  <si>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</si>
  <si>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</si>
  <si>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</si>
  <si>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</si>
  <si>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</si>
  <si>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</si>
  <si>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</si>
  <si>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</si>
  <si>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</si>
  <si>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</si>
  <si>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</si>
  <si>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</si>
  <si>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</si>
  <si>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</si>
  <si>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</si>
  <si>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</si>
  <si>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</si>
  <si>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</si>
  <si>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</si>
  <si>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</si>
  <si>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</si>
  <si>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</si>
  <si>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</si>
  <si>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</si>
  <si>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</si>
  <si>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</si>
  <si>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</si>
  <si>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</si>
  <si>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</si>
  <si>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</si>
  <si>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</si>
  <si>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</si>
  <si>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</si>
  <si>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</si>
  <si>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</si>
  <si>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</si>
  <si>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</si>
  <si>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</si>
  <si>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</si>
  <si>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</si>
  <si>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</si>
  <si>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</si>
  <si>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</si>
  <si>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</si>
  <si>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</si>
  <si>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</si>
  <si>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</si>
  <si>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</si>
  <si>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</si>
  <si>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</si>
  <si>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</si>
  <si>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</si>
  <si>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</si>
  <si>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</si>
  <si>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</si>
  <si>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</si>
  <si>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</si>
  <si>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</si>
  <si>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</si>
  <si>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</si>
  <si>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</si>
  <si>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</si>
  <si>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</si>
  <si>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</si>
  <si>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</si>
  <si>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</si>
  <si>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</si>
  <si>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</si>
  <si>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</si>
  <si>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</si>
  <si>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</si>
  <si>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</si>
  <si>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</si>
  <si>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</si>
  <si>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</si>
  <si>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</si>
  <si>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</si>
  <si>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</si>
  <si>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</si>
  <si>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</si>
  <si>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</si>
  <si>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</si>
  <si>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</si>
  <si>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</si>
  <si>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</si>
  <si>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</si>
  <si>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</si>
  <si>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</si>
  <si>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</si>
  <si>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</si>
  <si>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</si>
  <si>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</si>
  <si>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</si>
  <si>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</si>
  <si>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</si>
  <si>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</si>
  <si>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</si>
  <si>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</si>
  <si>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</si>
  <si>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</si>
  <si>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</si>
  <si>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</si>
  <si>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</si>
  <si>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</si>
  <si>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</si>
  <si>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</si>
  <si>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</si>
  <si>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</si>
  <si>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</si>
  <si>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</si>
  <si>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</si>
  <si>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</si>
  <si>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</si>
  <si>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</si>
  <si>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</si>
  <si>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</si>
  <si>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</si>
  <si>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</si>
  <si>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</si>
  <si>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</si>
  <si>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</si>
  <si>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</si>
  <si>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</si>
  <si>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</si>
  <si>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</si>
  <si>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</si>
  <si>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</si>
  <si>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</si>
  <si>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</si>
  <si>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</si>
  <si>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</si>
  <si>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</si>
  <si>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</si>
  <si>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</si>
  <si>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</si>
  <si>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</si>
  <si>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</si>
  <si>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</si>
  <si>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</si>
  <si>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</si>
  <si>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</si>
  <si>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</si>
  <si>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</si>
  <si>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</si>
  <si>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</si>
  <si>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</si>
  <si>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</si>
  <si>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</si>
  <si>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</si>
  <si>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</si>
  <si>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</si>
  <si>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</si>
  <si>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</si>
  <si>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</si>
  <si>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</si>
  <si>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</si>
  <si>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</si>
  <si>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</si>
  <si>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</si>
  <si>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</si>
  <si>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</si>
  <si>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</si>
  <si>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</si>
  <si>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</si>
  <si>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</si>
  <si>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</si>
  <si>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</si>
  <si>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</si>
  <si>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</si>
  <si>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</si>
  <si>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</si>
  <si>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</si>
  <si>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</si>
  <si>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</si>
  <si>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</si>
  <si>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</si>
  <si>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</si>
  <si>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</si>
  <si>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</si>
  <si>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</si>
  <si>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</si>
  <si>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</si>
  <si>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</si>
  <si>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</si>
  <si>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</si>
  <si>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</si>
  <si>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</si>
  <si>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</si>
  <si>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</si>
  <si>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</si>
  <si>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</si>
  <si>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</si>
  <si>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</si>
  <si>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</si>
  <si>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</si>
  <si>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</si>
  <si>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</si>
  <si>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</si>
  <si>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</si>
  <si>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</si>
  <si>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</si>
  <si>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</si>
  <si>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</si>
  <si>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</si>
  <si>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</si>
  <si>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</si>
  <si>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</si>
  <si>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</si>
  <si>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</si>
  <si>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</si>
  <si>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</si>
  <si>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</si>
  <si>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</si>
  <si>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</si>
  <si>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</si>
  <si>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</si>
  <si>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</si>
  <si>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</si>
  <si>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</si>
  <si>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</si>
  <si>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</si>
  <si>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</si>
  <si>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</si>
  <si>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</si>
  <si>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</si>
  <si>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</si>
  <si>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</si>
  <si>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</si>
  <si>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</si>
  <si>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</si>
  <si>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</si>
  <si>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</si>
  <si>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</si>
  <si>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</si>
  <si>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</si>
  <si>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</si>
  <si>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</si>
  <si>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</si>
  <si>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</si>
  <si>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</si>
  <si>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</si>
  <si>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</si>
  <si>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</si>
  <si>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</si>
  <si>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</si>
  <si>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</si>
  <si>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</si>
  <si>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</si>
  <si>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</si>
  <si>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</si>
  <si>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</si>
  <si>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</si>
  <si>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</si>
  <si>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</si>
  <si>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</si>
  <si>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</si>
  <si>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</si>
  <si>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</si>
  <si>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</si>
  <si>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</si>
  <si>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</si>
  <si>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</si>
  <si>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</si>
  <si>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</si>
  <si>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</si>
  <si>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</si>
  <si>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</si>
  <si>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</si>
  <si>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</si>
  <si>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</si>
  <si>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</si>
  <si>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</si>
  <si>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</si>
  <si>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</si>
  <si>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</si>
  <si>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</si>
  <si>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</si>
  <si>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</si>
  <si>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</si>
  <si>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</si>
  <si>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</si>
  <si>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</si>
  <si>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</si>
  <si>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</si>
  <si>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</si>
  <si>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</si>
  <si>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</si>
  <si>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</si>
  <si>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</si>
  <si>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</si>
  <si>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</si>
  <si>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</si>
  <si>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</si>
  <si>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</si>
  <si>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</si>
  <si>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</si>
  <si>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</si>
  <si>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</si>
  <si>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</si>
  <si>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</si>
  <si>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</si>
  <si>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</si>
  <si>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</si>
  <si>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</si>
  <si>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</si>
  <si>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</si>
  <si>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</si>
  <si>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</si>
  <si>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</si>
  <si>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</si>
  <si>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</si>
  <si>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</si>
  <si>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</si>
  <si>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</si>
  <si>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</si>
  <si>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</si>
  <si>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</si>
  <si>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</si>
  <si>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</si>
  <si>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</si>
  <si>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</si>
  <si>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</si>
  <si>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</si>
  <si>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</si>
  <si>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</si>
  <si>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</si>
  <si>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</si>
  <si>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</si>
  <si>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</si>
  <si>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</si>
  <si>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</si>
  <si>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</si>
  <si>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</si>
  <si>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</si>
  <si>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</si>
  <si>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</si>
  <si>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</si>
  <si>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</si>
  <si>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</si>
  <si>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</si>
  <si>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</si>
  <si>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</si>
  <si>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</si>
  <si>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</si>
  <si>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</si>
  <si>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</si>
  <si>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</si>
  <si>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</si>
  <si>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</si>
  <si>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</si>
  <si>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</si>
  <si>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</si>
  <si>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</si>
  <si>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</si>
  <si>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</si>
  <si>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</si>
  <si>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</si>
  <si>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</si>
  <si>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</si>
  <si>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</si>
  <si>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</si>
  <si>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</si>
  <si>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</si>
  <si>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</si>
  <si>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</si>
  <si>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</si>
  <si>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</si>
  <si>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</si>
  <si>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</si>
  <si>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</si>
  <si>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</si>
  <si>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</si>
  <si>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</si>
  <si>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</si>
  <si>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</si>
  <si>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</si>
  <si>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</si>
  <si>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</si>
  <si>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</si>
  <si>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</si>
  <si>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</si>
  <si>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</si>
  <si>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</si>
  <si>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</si>
  <si>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</si>
  <si>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</si>
  <si>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</si>
  <si>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</si>
  <si>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</si>
  <si>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</si>
  <si>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</si>
  <si>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</si>
  <si>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</si>
  <si>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</si>
  <si>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</si>
  <si>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</si>
  <si>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</si>
  <si>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</si>
  <si>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</si>
  <si>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</si>
  <si>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</si>
  <si>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</si>
  <si>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</si>
  <si>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</si>
  <si>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</si>
  <si>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</si>
  <si>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</si>
  <si>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</si>
  <si>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</si>
  <si>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</si>
  <si>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</si>
  <si>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</si>
  <si>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</si>
  <si>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</si>
  <si>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</si>
  <si>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</si>
  <si>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</si>
  <si>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</si>
  <si>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</si>
  <si>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</si>
  <si>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</si>
  <si>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</si>
  <si>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</si>
  <si>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</si>
  <si>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</si>
  <si>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</si>
  <si>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</si>
  <si>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</si>
  <si>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</si>
  <si>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</si>
  <si>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</si>
  <si>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</si>
  <si>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</si>
  <si>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</si>
  <si>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</si>
  <si>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</si>
  <si>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</si>
  <si>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</si>
  <si>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</si>
  <si>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</si>
  <si>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</si>
  <si>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</si>
  <si>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</si>
  <si>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</si>
  <si>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</si>
  <si>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</si>
  <si>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</si>
  <si>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</si>
  <si>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</si>
  <si>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</si>
  <si>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</si>
  <si>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</si>
  <si>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</si>
  <si>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</si>
  <si>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</si>
  <si>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</si>
  <si>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</si>
  <si>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</si>
  <si>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</si>
  <si>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</si>
  <si>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</si>
  <si>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</si>
  <si>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</si>
  <si>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</si>
  <si>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</si>
  <si>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</si>
  <si>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</si>
  <si>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</si>
  <si>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</si>
  <si>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</si>
  <si>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</si>
  <si>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</si>
  <si>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</si>
  <si>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</si>
  <si>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</si>
  <si>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</si>
  <si>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</si>
  <si>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</si>
  <si>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</si>
  <si>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</si>
  <si>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</si>
  <si>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</si>
  <si>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</si>
  <si>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</si>
  <si>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</si>
  <si>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</si>
  <si>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</si>
  <si>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</si>
  <si>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</si>
  <si>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</si>
  <si>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</si>
  <si>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</si>
  <si>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</si>
  <si>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</si>
  <si>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</si>
  <si>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</si>
  <si>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</si>
  <si>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</si>
  <si>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</si>
  <si>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</si>
  <si>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</si>
  <si>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</si>
  <si>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</si>
  <si>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</si>
  <si>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</si>
  <si>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</si>
  <si>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</si>
  <si>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</si>
  <si>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</si>
  <si>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</si>
  <si>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</si>
  <si>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</si>
  <si>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</si>
  <si>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</si>
  <si>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</si>
  <si>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</si>
  <si>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</si>
  <si>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</si>
  <si>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</si>
  <si>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</si>
  <si>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</si>
  <si>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</si>
  <si>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</si>
  <si>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</si>
  <si>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</si>
  <si>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</si>
  <si>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</si>
  <si>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</si>
  <si>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</si>
  <si>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</si>
  <si>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</si>
  <si>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</si>
  <si>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</si>
  <si>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</si>
  <si>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</si>
  <si>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</si>
  <si>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</si>
  <si>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</si>
  <si>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</si>
  <si>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</si>
  <si>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</si>
  <si>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</si>
  <si>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</si>
  <si>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</si>
  <si>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</si>
  <si>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</si>
  <si>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</si>
  <si>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</si>
  <si>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</si>
  <si>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</si>
  <si>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</si>
  <si>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</si>
  <si>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</si>
  <si>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</si>
  <si>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</si>
  <si>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</si>
  <si>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</si>
  <si>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</si>
  <si>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</si>
  <si>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</si>
  <si>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</si>
  <si>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</si>
  <si>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</si>
  <si>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</si>
  <si>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</si>
  <si>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</si>
  <si>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</si>
  <si>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</si>
  <si>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</si>
  <si>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</si>
  <si>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</si>
  <si>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</si>
  <si>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</si>
  <si>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</si>
  <si>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</si>
  <si>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</si>
  <si>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</si>
  <si>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</si>
  <si>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</si>
  <si>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</si>
  <si>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</si>
  <si>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</si>
  <si>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</si>
  <si>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</si>
  <si>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</si>
  <si>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</si>
  <si>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</si>
  <si>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</si>
  <si>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</si>
  <si>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</si>
  <si>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</si>
  <si>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</si>
  <si>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</si>
  <si>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</si>
  <si>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</si>
  <si>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</si>
  <si>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</si>
  <si>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</si>
  <si>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</si>
  <si>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</si>
  <si>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</si>
  <si>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</si>
  <si>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</si>
  <si>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</si>
  <si>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</si>
  <si>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</si>
  <si>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</si>
  <si>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</si>
  <si>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</si>
  <si>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</si>
  <si>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</si>
  <si>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</si>
  <si>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</si>
  <si>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</si>
  <si>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</si>
  <si>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</si>
  <si>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</si>
  <si>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</si>
  <si>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</si>
  <si>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</si>
  <si>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</si>
  <si>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</si>
  <si>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</si>
  <si>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</si>
  <si>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</si>
  <si>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</si>
  <si>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</si>
  <si>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</si>
  <si>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</si>
  <si>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</si>
  <si>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</si>
  <si>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</si>
  <si>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</si>
  <si>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</si>
  <si>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</si>
  <si>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</si>
  <si>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</si>
  <si>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</si>
  <si>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</si>
  <si>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</si>
  <si>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</si>
  <si>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</si>
  <si>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</si>
  <si>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</si>
  <si>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</si>
  <si>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</si>
  <si>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</si>
  <si>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</si>
  <si>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</si>
  <si>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</si>
  <si>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</si>
  <si>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</si>
  <si>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</si>
  <si>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</si>
  <si>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</si>
  <si>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</si>
  <si>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</si>
  <si>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</si>
  <si>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</si>
  <si>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</si>
  <si>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</si>
  <si>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</si>
  <si>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</si>
  <si>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</si>
  <si>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</si>
  <si>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</si>
  <si>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</si>
  <si>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</si>
  <si>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</si>
  <si>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</si>
  <si>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</si>
  <si>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</si>
  <si>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</si>
  <si>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</si>
  <si>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</si>
  <si>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</si>
  <si>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</si>
  <si>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</si>
  <si>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</si>
  <si>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</si>
  <si>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</si>
  <si>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</si>
  <si>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</si>
  <si>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</si>
  <si>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</si>
  <si>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</si>
  <si>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</si>
  <si>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</si>
  <si>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</si>
  <si>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</si>
  <si>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</si>
  <si>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</si>
  <si>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</si>
  <si>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</si>
  <si>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</si>
  <si>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</si>
  <si>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</si>
  <si>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</si>
  <si>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</si>
  <si>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</si>
  <si>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</si>
  <si>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</si>
  <si>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</si>
  <si>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</si>
  <si>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</si>
  <si>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</si>
  <si>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</si>
  <si>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</si>
  <si>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</si>
  <si>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</si>
  <si>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</si>
  <si>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</si>
  <si>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</si>
  <si>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</si>
  <si>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</si>
  <si>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</si>
  <si>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</si>
  <si>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</si>
  <si>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</si>
  <si>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</si>
  <si>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</si>
  <si>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</si>
  <si>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</si>
  <si>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</si>
  <si>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</si>
  <si>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</si>
  <si>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</si>
  <si>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</si>
  <si>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</si>
  <si>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</si>
  <si>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</si>
  <si>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</si>
  <si>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</si>
  <si>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</si>
  <si>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</si>
  <si>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</si>
  <si>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</si>
  <si>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</si>
  <si>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</si>
  <si>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</si>
  <si>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</si>
  <si>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</si>
  <si>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</si>
  <si>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</si>
  <si>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</si>
  <si>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</si>
  <si>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</si>
  <si>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</si>
  <si>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</si>
  <si>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</si>
  <si>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</si>
  <si>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</si>
  <si>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</si>
  <si>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</si>
  <si>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</si>
  <si>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</si>
  <si>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</si>
  <si>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</si>
  <si>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</si>
  <si>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</si>
  <si>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</si>
  <si>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</si>
  <si>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</si>
  <si>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</si>
  <si>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</si>
  <si>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</si>
  <si>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</si>
  <si>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</si>
  <si>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</si>
  <si>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</si>
  <si>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</si>
  <si>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</si>
  <si>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</si>
  <si>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</si>
  <si>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</si>
  <si>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</si>
  <si>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</si>
  <si>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</si>
  <si>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</si>
  <si>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</si>
  <si>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</si>
  <si>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</si>
  <si>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</si>
  <si>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</si>
  <si>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</si>
  <si>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</si>
  <si>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</si>
  <si>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</si>
  <si>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</si>
  <si>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</si>
  <si>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</si>
  <si>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</si>
  <si>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</si>
  <si>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</si>
  <si>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</si>
  <si>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</si>
  <si>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</si>
  <si>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</si>
  <si>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</si>
  <si>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</si>
  <si>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</si>
  <si>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</si>
  <si>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</si>
  <si>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</si>
  <si>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</si>
  <si>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</si>
  <si>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</si>
  <si>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</si>
  <si>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</si>
  <si>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</si>
  <si>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</si>
  <si>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</si>
  <si>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</si>
  <si>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</si>
  <si>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</si>
  <si>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</si>
  <si>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</si>
  <si>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</si>
  <si>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</si>
  <si>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</si>
  <si>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</si>
  <si>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</si>
  <si>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</si>
  <si>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</si>
  <si>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</si>
  <si>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</si>
  <si>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</si>
  <si>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</si>
  <si>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</si>
  <si>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</si>
  <si>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</si>
  <si>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</si>
  <si>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</si>
  <si>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</si>
  <si>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</si>
  <si>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</si>
  <si>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</si>
  <si>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</si>
  <si>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</si>
  <si>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</si>
  <si>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</si>
  <si>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</si>
  <si>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</si>
  <si>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</si>
  <si>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</si>
  <si>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</si>
  <si>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</si>
  <si>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</si>
  <si>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</si>
  <si>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</si>
  <si>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</si>
  <si>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</si>
  <si>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</si>
  <si>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</si>
  <si>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</si>
  <si>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</si>
  <si>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</si>
  <si>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</si>
  <si>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</si>
  <si>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</si>
  <si>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</si>
  <si>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</si>
  <si>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</si>
  <si>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</si>
  <si>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</si>
  <si>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</si>
  <si>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</si>
  <si>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</si>
  <si>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</si>
  <si>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</si>
  <si>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</si>
  <si>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</si>
  <si>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</si>
  <si>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</si>
  <si>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</si>
  <si>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</si>
  <si>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</si>
  <si>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</si>
  <si>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</si>
  <si>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</si>
  <si>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</si>
  <si>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</si>
  <si>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</si>
  <si>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</si>
  <si>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</si>
  <si>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</si>
  <si>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</si>
  <si>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</si>
  <si>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</si>
  <si>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</si>
  <si>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</si>
  <si>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</si>
  <si>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</si>
  <si>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</si>
  <si>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</si>
  <si>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</si>
  <si>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</si>
  <si>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</si>
  <si>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</si>
  <si>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</si>
  <si>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</si>
  <si>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</si>
  <si>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</si>
  <si>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</si>
  <si>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</si>
  <si>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</si>
  <si>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</si>
  <si>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</si>
  <si>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</si>
  <si>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</si>
  <si>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</si>
  <si>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</si>
  <si>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</si>
  <si>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</si>
  <si>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</si>
  <si>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</si>
  <si>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</si>
  <si>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</si>
  <si>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</si>
  <si>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</si>
  <si>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</si>
  <si>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</si>
  <si>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</si>
  <si>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</si>
  <si>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</si>
  <si>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</si>
  <si>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</si>
  <si>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</si>
  <si>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</si>
  <si>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</si>
  <si>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</si>
  <si>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</si>
  <si>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</si>
  <si>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</si>
  <si>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</si>
  <si>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</si>
  <si>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</si>
  <si>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</si>
  <si>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</si>
  <si>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</si>
  <si>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</si>
  <si>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</si>
  <si>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</si>
  <si>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</si>
  <si>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</si>
  <si>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</si>
  <si>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</si>
  <si>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</si>
  <si>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</si>
  <si>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</si>
  <si>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</si>
  <si>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</si>
  <si>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</si>
  <si>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</si>
  <si>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</si>
  <si>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</si>
  <si>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</si>
  <si>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</si>
  <si>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</si>
  <si>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</si>
  <si>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</si>
  <si>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</si>
  <si>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</si>
  <si>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</si>
  <si>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</si>
  <si>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</si>
  <si>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</si>
  <si>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</si>
  <si>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</si>
  <si>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</si>
  <si>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</si>
  <si>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</si>
  <si>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</si>
  <si>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</si>
  <si>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</si>
  <si>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</si>
  <si>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</si>
  <si>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</si>
  <si>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</si>
  <si>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</si>
  <si>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</si>
  <si>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</si>
  <si>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</si>
  <si>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</si>
  <si>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</si>
  <si>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</si>
  <si>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</si>
  <si>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</si>
  <si>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</si>
  <si>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</si>
  <si>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</si>
  <si>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</si>
  <si>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</si>
  <si>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</si>
  <si>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</si>
  <si>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</si>
  <si>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</si>
  <si>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</si>
  <si>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</si>
  <si>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</si>
  <si>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</si>
  <si>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</si>
  <si>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</si>
  <si>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</si>
  <si>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</si>
  <si>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</si>
  <si>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</si>
  <si>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</si>
  <si>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</si>
  <si>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</si>
  <si>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</si>
  <si>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</si>
  <si>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</si>
  <si>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</si>
  <si>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</si>
  <si>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</si>
  <si>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</si>
  <si>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</si>
  <si>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</si>
  <si>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</si>
  <si>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</si>
  <si>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</si>
  <si>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</si>
  <si>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</si>
  <si>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</si>
  <si>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</si>
  <si>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</si>
  <si>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</si>
  <si>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</si>
  <si>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</si>
  <si>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</si>
  <si>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</si>
  <si>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</si>
  <si>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</si>
  <si>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</si>
  <si>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</si>
  <si>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</si>
  <si>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</si>
  <si>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</si>
  <si>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</si>
  <si>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</si>
  <si>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</si>
  <si>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</si>
  <si>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</si>
  <si>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</si>
  <si>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</si>
  <si>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</si>
  <si>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</si>
  <si>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</si>
  <si>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</si>
  <si>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</si>
  <si>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</si>
  <si>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</si>
  <si>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</si>
  <si>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</si>
  <si>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</si>
  <si>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</si>
  <si>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</si>
  <si>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</si>
  <si>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</si>
  <si>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</si>
  <si>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</si>
  <si>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</si>
  <si>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</si>
  <si>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</si>
  <si>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</si>
  <si>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</si>
  <si>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</si>
  <si>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</si>
  <si>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</si>
  <si>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</si>
  <si>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</si>
  <si>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</si>
  <si>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</si>
  <si>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</si>
  <si>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</si>
  <si>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</si>
  <si>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</si>
  <si>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</si>
  <si>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</si>
  <si>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</si>
  <si>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</si>
  <si>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</si>
  <si>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</si>
  <si>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</si>
  <si>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</si>
  <si>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</si>
  <si>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</si>
  <si>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</si>
  <si>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</si>
  <si>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</si>
  <si>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</si>
  <si>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</si>
  <si>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</si>
  <si>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</si>
  <si>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</si>
  <si>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</si>
  <si>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</si>
  <si>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</si>
  <si>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</si>
  <si>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</si>
  <si>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</si>
  <si>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</si>
  <si>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</si>
  <si>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</si>
  <si>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</si>
  <si>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</si>
  <si>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</si>
  <si>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</si>
  <si>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</si>
  <si>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</si>
  <si>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</si>
  <si>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</si>
  <si>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</si>
  <si>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</si>
  <si>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</si>
  <si>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</si>
  <si>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</si>
  <si>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</si>
  <si>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</si>
  <si>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</si>
  <si>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</si>
  <si>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</si>
  <si>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</si>
  <si>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</si>
  <si>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</si>
  <si>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</si>
  <si>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</si>
  <si>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</si>
  <si>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</si>
  <si>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</si>
  <si>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</si>
  <si>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</si>
  <si>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</si>
  <si>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</si>
  <si>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</si>
  <si>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</si>
  <si>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</si>
  <si>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</si>
  <si>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</si>
  <si>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</si>
  <si>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</si>
  <si>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</si>
  <si>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</si>
  <si>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</si>
  <si>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</si>
  <si>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</si>
  <si>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</si>
  <si>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</si>
  <si>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</si>
  <si>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</si>
  <si>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</si>
  <si>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</si>
  <si>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</si>
  <si>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</si>
  <si>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</si>
  <si>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</si>
  <si>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</si>
  <si>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</si>
  <si>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</si>
  <si>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</si>
  <si>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</si>
  <si>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</si>
  <si>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</si>
  <si>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</si>
  <si>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</si>
  <si>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</si>
  <si>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</si>
  <si>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</si>
  <si>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</si>
  <si>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</si>
  <si>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</si>
  <si>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</si>
  <si>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</si>
  <si>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</si>
  <si>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</si>
  <si>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</si>
  <si>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</si>
  <si>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</si>
  <si>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</si>
  <si>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</si>
  <si>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</si>
  <si>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</si>
  <si>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</si>
  <si>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</si>
  <si>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</si>
  <si>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</si>
  <si>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</si>
  <si>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</si>
  <si>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</si>
  <si>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</si>
  <si>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</si>
  <si>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</si>
  <si>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</si>
  <si>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</si>
  <si>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</si>
  <si>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</si>
  <si>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</si>
  <si>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</si>
  <si>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</si>
  <si>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</si>
  <si>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</si>
  <si>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</si>
  <si>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</si>
  <si>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</si>
  <si>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</si>
  <si>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</si>
  <si>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</si>
  <si>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</si>
  <si>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</si>
  <si>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</si>
  <si>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</si>
  <si>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</si>
  <si>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</si>
  <si>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</si>
  <si>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</si>
  <si>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</si>
  <si>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</si>
  <si>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</si>
  <si>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</si>
  <si>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</si>
  <si>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</si>
  <si>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</si>
  <si>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</si>
  <si>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</si>
  <si>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</si>
  <si>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</si>
  <si>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</si>
  <si>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</si>
  <si>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</si>
  <si>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</si>
  <si>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</si>
  <si>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</si>
  <si>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</si>
  <si>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</si>
  <si>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</si>
  <si>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</si>
  <si>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</si>
  <si>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</si>
  <si>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</si>
  <si>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</si>
  <si>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</si>
  <si>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</si>
  <si>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</si>
  <si>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</si>
  <si>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</si>
  <si>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</si>
  <si>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</si>
  <si>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</si>
  <si>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</si>
  <si>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</si>
  <si>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</si>
  <si>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</si>
  <si>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</si>
  <si>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</si>
  <si>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</si>
  <si>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</si>
  <si>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</si>
  <si>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</si>
  <si>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</si>
  <si>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</si>
  <si>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</si>
  <si>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</si>
  <si>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</si>
  <si>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</si>
  <si>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</si>
  <si>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</si>
  <si>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</si>
  <si>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</si>
  <si>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</si>
  <si>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</si>
  <si>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</si>
  <si>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</si>
  <si>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</si>
  <si>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</si>
  <si>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</si>
  <si>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</si>
  <si>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</si>
  <si>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</si>
  <si>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</si>
  <si>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</si>
  <si>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</si>
  <si>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</si>
  <si>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</si>
  <si>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</si>
  <si>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</si>
  <si>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</si>
  <si>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</si>
  <si>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</si>
  <si>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</si>
  <si>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</si>
  <si>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</si>
  <si>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</si>
  <si>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</si>
  <si>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</si>
  <si>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</si>
  <si>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</si>
  <si>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</si>
  <si>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</si>
  <si>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</si>
  <si>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</si>
  <si>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</si>
  <si>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</si>
  <si>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</si>
  <si>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</si>
  <si>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</si>
  <si>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</si>
  <si>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</si>
  <si>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</si>
  <si>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</si>
  <si>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</si>
  <si>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</si>
  <si>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</si>
  <si>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</si>
  <si>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</si>
  <si>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</si>
  <si>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</si>
  <si>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</si>
  <si>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</si>
  <si>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</si>
  <si>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</si>
  <si>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</si>
  <si>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</si>
  <si>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</si>
  <si>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</si>
  <si>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</si>
  <si>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</si>
  <si>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</si>
  <si>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</si>
  <si>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</si>
  <si>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</si>
  <si>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</si>
  <si>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</si>
  <si>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</si>
  <si>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</si>
  <si>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</si>
  <si>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</si>
  <si>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</si>
  <si>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</si>
  <si>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</si>
  <si>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</si>
  <si>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</si>
  <si>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</si>
  <si>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</si>
  <si>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</si>
  <si>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</si>
  <si>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</si>
  <si>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</si>
  <si>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</si>
  <si>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</si>
  <si>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</si>
  <si>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</si>
  <si>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</si>
  <si>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</si>
  <si>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</si>
  <si>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</si>
  <si>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</si>
  <si>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</si>
  <si>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</si>
  <si>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</si>
  <si>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</si>
  <si>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</si>
  <si>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</si>
  <si>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</si>
  <si>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</si>
  <si>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</si>
  <si>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</si>
  <si>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</si>
  <si>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</si>
  <si>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</si>
  <si>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</si>
  <si>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</si>
  <si>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</si>
  <si>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</si>
  <si>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</si>
  <si>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</si>
  <si>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</si>
  <si>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</si>
  <si>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</si>
  <si>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</si>
  <si>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</si>
  <si>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</si>
  <si>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</si>
  <si>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</si>
  <si>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</si>
  <si>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</si>
  <si>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</si>
  <si>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</si>
  <si>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</si>
  <si>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</si>
  <si>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</si>
  <si>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</si>
  <si>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</si>
  <si>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</si>
  <si>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</si>
  <si>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</si>
  <si>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</si>
  <si>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</si>
  <si>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</si>
  <si>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</si>
  <si>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</si>
  <si>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</si>
  <si>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</si>
  <si>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</si>
  <si>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</si>
  <si>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</si>
  <si>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</si>
  <si>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</si>
  <si>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</si>
  <si>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</si>
  <si>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</si>
  <si>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</si>
  <si>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</si>
  <si>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</si>
  <si>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</si>
  <si>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</si>
  <si>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</si>
  <si>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</si>
  <si>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</si>
  <si>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</si>
  <si>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</si>
  <si>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</si>
  <si>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</si>
  <si>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</si>
  <si>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</si>
  <si>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</si>
  <si>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</si>
  <si>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</si>
  <si>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</si>
  <si>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</si>
  <si>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</si>
  <si>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</si>
  <si>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</si>
  <si>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</si>
  <si>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</si>
  <si>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</si>
  <si>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</si>
  <si>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</si>
  <si>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</si>
  <si>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</si>
  <si>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</si>
  <si>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</si>
  <si>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</si>
  <si>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</si>
  <si>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</si>
  <si>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</si>
  <si>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</si>
  <si>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</si>
  <si>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</si>
  <si>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</si>
  <si>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</si>
  <si>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</si>
  <si>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</si>
  <si>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</si>
  <si>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</si>
  <si>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</si>
  <si>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</si>
  <si>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</si>
  <si>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</si>
  <si>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</si>
  <si>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</si>
  <si>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</si>
  <si>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</si>
  <si>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</si>
  <si>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</si>
  <si>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</si>
  <si>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</si>
  <si>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</si>
  <si>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</si>
  <si>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</si>
  <si>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</si>
  <si>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</si>
  <si>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</si>
  <si>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</si>
  <si>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</si>
  <si>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</si>
  <si>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</si>
  <si>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</si>
  <si>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</si>
  <si>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</si>
  <si>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</si>
  <si>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</si>
  <si>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</si>
  <si>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</si>
  <si>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</si>
  <si>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</si>
  <si>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</si>
  <si>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</si>
  <si>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</si>
  <si>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</si>
  <si>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</si>
  <si>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</si>
  <si>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</si>
  <si>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</si>
  <si>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</si>
  <si>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</si>
  <si>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</si>
  <si>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</si>
  <si>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</si>
  <si>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</si>
  <si>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</si>
  <si>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</si>
  <si>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</si>
  <si>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</si>
  <si>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</si>
  <si>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</si>
  <si>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</si>
  <si>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</si>
  <si>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</si>
  <si>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</si>
  <si>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</si>
  <si>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</si>
  <si>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</si>
  <si>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</si>
  <si>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</si>
  <si>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</si>
  <si>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</si>
  <si>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</si>
  <si>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</si>
  <si>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</si>
  <si>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</si>
  <si>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</si>
  <si>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</si>
  <si>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</si>
  <si>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</si>
  <si>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</si>
  <si>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</si>
  <si>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</si>
  <si>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</si>
  <si>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</si>
  <si>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</si>
  <si>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</si>
  <si>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</si>
  <si>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</si>
  <si>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</si>
  <si>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</si>
  <si>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</si>
  <si>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</si>
  <si>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</si>
  <si>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</si>
  <si>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</si>
  <si>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</si>
  <si>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</si>
  <si>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</si>
  <si>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</si>
  <si>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</si>
  <si>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</si>
  <si>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</si>
  <si>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</si>
  <si>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</si>
  <si>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</si>
  <si>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</si>
  <si>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</si>
  <si>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</si>
  <si>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</si>
  <si>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</si>
  <si>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</si>
  <si>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</si>
  <si>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</si>
  <si>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</si>
  <si>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</si>
  <si>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</si>
  <si>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</si>
  <si>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</si>
  <si>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</si>
  <si>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</si>
  <si>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</si>
  <si>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</si>
  <si>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</si>
  <si>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</si>
  <si>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</si>
  <si>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</si>
  <si>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</si>
  <si>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</si>
  <si>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</si>
  <si>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</si>
  <si>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</si>
  <si>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</si>
  <si>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</si>
  <si>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</si>
  <si>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</si>
  <si>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</si>
  <si>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</si>
  <si>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</si>
  <si>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</si>
  <si>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</si>
  <si>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</si>
  <si>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</si>
  <si>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</si>
  <si>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</si>
  <si>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</si>
  <si>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</si>
  <si>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</si>
  <si>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</si>
  <si>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</si>
  <si>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</si>
  <si>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</si>
  <si>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</si>
  <si>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</si>
  <si>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</si>
  <si>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</si>
  <si>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</si>
  <si>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</si>
  <si>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</si>
  <si>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</si>
  <si>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</si>
  <si>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</si>
  <si>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</si>
  <si>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</si>
  <si>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</si>
  <si>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</si>
  <si>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</si>
  <si>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</si>
  <si>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</si>
  <si>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</si>
  <si>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</si>
  <si>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</si>
  <si>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</si>
  <si>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</si>
  <si>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</si>
  <si>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</si>
  <si>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</si>
  <si>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</si>
  <si>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</si>
  <si>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</si>
  <si>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</si>
  <si>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</si>
  <si>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</si>
  <si>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</si>
  <si>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</si>
  <si>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</si>
  <si>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</si>
  <si>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</si>
  <si>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</si>
  <si>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</si>
  <si>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</si>
  <si>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</si>
  <si>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</si>
  <si>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</si>
  <si>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</si>
  <si>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</si>
  <si>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</si>
  <si>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</si>
  <si>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</si>
  <si>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</si>
  <si>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</si>
  <si>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</si>
  <si>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</si>
  <si>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</si>
  <si>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</si>
  <si>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</si>
  <si>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</si>
  <si>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</si>
  <si>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</si>
  <si>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</si>
  <si>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</si>
  <si>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</si>
  <si>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</si>
  <si>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</si>
  <si>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</si>
  <si>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</si>
  <si>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</si>
  <si>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</si>
  <si>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</si>
  <si>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</si>
  <si>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</si>
  <si>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</si>
  <si>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</si>
  <si>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</si>
  <si>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</si>
  <si>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</si>
  <si>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</si>
  <si>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</si>
  <si>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</si>
  <si>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</si>
  <si>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</si>
  <si>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</si>
  <si>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</si>
  <si>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</si>
  <si>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</si>
  <si>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</si>
  <si>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</si>
  <si>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</si>
  <si>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</si>
  <si>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</si>
  <si>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</si>
  <si>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</si>
  <si>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</si>
  <si>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</si>
  <si>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</si>
  <si>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</si>
  <si>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</si>
  <si>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</si>
  <si>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</si>
  <si>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</si>
  <si>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</si>
  <si>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</si>
  <si>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</si>
  <si>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</si>
  <si>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</si>
  <si>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</si>
  <si>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</si>
  <si>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</si>
  <si>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</si>
  <si>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</si>
  <si>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</si>
  <si>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</si>
  <si>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</si>
  <si>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</si>
  <si>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</si>
  <si>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</si>
  <si>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</si>
  <si>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</si>
  <si>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</si>
  <si>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</si>
  <si>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</si>
  <si>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</si>
  <si>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</si>
  <si>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</si>
  <si>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</si>
  <si>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</si>
  <si>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</si>
  <si>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</si>
  <si>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</si>
  <si>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</si>
  <si>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</si>
  <si>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</si>
  <si>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</si>
  <si>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</si>
  <si>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</si>
  <si>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</si>
  <si>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</si>
  <si>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</si>
  <si>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</si>
  <si>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</si>
  <si>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</si>
  <si>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</si>
  <si>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</si>
  <si>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</si>
  <si>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</si>
  <si>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</si>
  <si>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</si>
  <si>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</si>
  <si>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</si>
  <si>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</si>
  <si>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</si>
  <si>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</si>
  <si>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</si>
  <si>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</si>
  <si>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</si>
  <si>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</si>
  <si>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</si>
  <si>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</si>
  <si>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</si>
  <si>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</si>
  <si>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</si>
  <si>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</si>
  <si>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</si>
  <si>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</si>
  <si>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</si>
  <si>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</si>
  <si>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</si>
  <si>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</si>
  <si>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</si>
  <si>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</si>
  <si>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</si>
  <si>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</si>
  <si>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</si>
  <si>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</si>
  <si>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</si>
  <si>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</si>
  <si>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</si>
  <si>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</si>
  <si>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</si>
  <si>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</si>
  <si>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</si>
  <si>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</si>
  <si>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</si>
  <si>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</si>
  <si>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</si>
  <si>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</si>
  <si>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</si>
  <si>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</si>
  <si>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</si>
  <si>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</si>
  <si>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</si>
  <si>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</si>
  <si>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</si>
  <si>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</si>
  <si>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</si>
  <si>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</si>
  <si>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</si>
  <si>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</si>
  <si>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</si>
  <si>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</si>
  <si>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</si>
  <si>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</si>
  <si>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</si>
  <si>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</si>
  <si>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</si>
  <si>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</si>
  <si>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</si>
  <si>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</si>
  <si>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</si>
  <si>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</si>
  <si>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</si>
  <si>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</si>
  <si>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</si>
  <si>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</si>
  <si>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</si>
  <si>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</si>
  <si>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</si>
  <si>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</si>
  <si>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</si>
  <si>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</si>
  <si>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</si>
  <si>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</si>
  <si>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</si>
  <si>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</si>
  <si>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</si>
  <si>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</si>
  <si>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</si>
  <si>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</si>
  <si>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</si>
  <si>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</si>
  <si>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</si>
  <si>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</si>
  <si>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</si>
  <si>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</si>
  <si>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</si>
  <si>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</si>
  <si>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</si>
  <si>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</si>
  <si>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</si>
  <si>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</si>
  <si>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</si>
  <si>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</si>
  <si>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</si>
  <si>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</si>
  <si>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</si>
  <si>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</si>
  <si>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</si>
  <si>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</si>
  <si>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</si>
  <si>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</si>
  <si>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</si>
  <si>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</si>
  <si>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</si>
  <si>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</si>
  <si>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</si>
  <si>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</si>
  <si>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</si>
  <si>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</si>
  <si>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</si>
  <si>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</si>
  <si>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</si>
  <si>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</si>
  <si>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</si>
  <si>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</si>
  <si>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</si>
  <si>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</si>
  <si>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</si>
  <si>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</si>
  <si>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</si>
  <si>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</si>
  <si>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</si>
  <si>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</si>
  <si>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</si>
  <si>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</si>
  <si>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</si>
  <si>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</si>
  <si>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</si>
  <si>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</si>
  <si>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</si>
  <si>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</si>
  <si>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</si>
  <si>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</si>
  <si>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</si>
  <si>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</si>
  <si>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</si>
  <si>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</si>
  <si>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</si>
  <si>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</si>
  <si>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</si>
  <si>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</si>
  <si>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</si>
  <si>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</si>
  <si>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</si>
  <si>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</si>
  <si>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</si>
  <si>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</si>
  <si>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</si>
  <si>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</si>
  <si>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</si>
  <si>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</si>
  <si>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</si>
  <si>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</si>
  <si>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</si>
  <si>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</si>
  <si>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</si>
  <si>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</si>
  <si>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</si>
  <si>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</si>
  <si>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</si>
  <si>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</si>
  <si>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</si>
  <si>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</si>
  <si>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</si>
  <si>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</si>
  <si>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</si>
  <si>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</si>
  <si>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</si>
  <si>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</si>
  <si>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</si>
  <si>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</si>
  <si>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</si>
  <si>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</si>
  <si>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</si>
  <si>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</si>
  <si>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</si>
  <si>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</si>
  <si>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</si>
  <si>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</si>
  <si>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</si>
  <si>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</si>
  <si>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</si>
  <si>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</si>
  <si>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</si>
  <si>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</si>
  <si>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</si>
  <si>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</si>
  <si>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</si>
  <si>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</si>
  <si>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</si>
  <si>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</si>
  <si>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</si>
  <si>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</si>
  <si>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</si>
  <si>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</si>
  <si>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</si>
  <si>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</si>
  <si>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</si>
  <si>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</si>
  <si>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</si>
  <si>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</si>
  <si>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</si>
  <si>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</si>
  <si>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</si>
  <si>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</si>
  <si>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</si>
  <si>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</si>
  <si>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</si>
  <si>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</si>
  <si>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</si>
  <si>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</si>
  <si>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</si>
  <si>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</si>
  <si>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</si>
  <si>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</si>
  <si>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</si>
  <si>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</si>
  <si>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</si>
  <si>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</si>
  <si>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</si>
  <si>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</si>
  <si>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</si>
  <si>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</si>
  <si>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</si>
  <si>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</si>
  <si>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</si>
  <si>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</si>
  <si>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</si>
  <si>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</si>
  <si>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</si>
  <si>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</si>
  <si>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</si>
  <si>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</si>
  <si>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</si>
  <si>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</si>
  <si>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</si>
  <si>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</si>
  <si>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</si>
  <si>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</si>
  <si>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</si>
  <si>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</si>
  <si>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</si>
  <si>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</si>
  <si>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</si>
  <si>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</si>
  <si>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</si>
  <si>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</si>
  <si>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</si>
  <si>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</si>
  <si>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</si>
  <si>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</si>
  <si>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</si>
  <si>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</si>
  <si>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</si>
  <si>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</si>
  <si>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</si>
  <si>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</si>
  <si>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</si>
  <si>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</si>
  <si>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</si>
  <si>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</si>
  <si>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</si>
  <si>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</si>
  <si>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</si>
  <si>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</si>
  <si>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</si>
  <si>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</si>
  <si>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</si>
  <si>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</si>
  <si>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</si>
  <si>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</si>
  <si>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</si>
  <si>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</si>
  <si>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</si>
  <si>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</si>
  <si>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</si>
  <si>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</si>
  <si>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</si>
  <si>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</si>
  <si>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</si>
  <si>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</si>
  <si>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</si>
  <si>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</si>
  <si>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</si>
  <si>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</si>
  <si>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</si>
  <si>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</si>
  <si>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</si>
  <si>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</si>
  <si>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</si>
  <si>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</si>
  <si>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</si>
  <si>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</si>
  <si>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</si>
  <si>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</si>
  <si>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</si>
  <si>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</si>
  <si>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</si>
  <si>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</si>
  <si>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</si>
  <si>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</si>
  <si>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</si>
  <si>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</si>
  <si>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</si>
  <si>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</si>
  <si>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</si>
  <si>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</si>
  <si>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</si>
  <si>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</si>
  <si>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</si>
  <si>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</si>
  <si>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</si>
  <si>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</si>
  <si>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</si>
  <si>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</si>
  <si>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</si>
  <si>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</si>
  <si>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</si>
  <si>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</si>
  <si>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</si>
  <si>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</si>
  <si>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</si>
  <si>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</si>
  <si>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</si>
  <si>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</si>
  <si>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</si>
  <si>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</si>
  <si>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</si>
  <si>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</si>
  <si>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</si>
  <si>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</si>
  <si>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</si>
  <si>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</si>
  <si>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</si>
  <si>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</si>
  <si>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</si>
  <si>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</si>
  <si>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</si>
  <si>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</si>
  <si>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</si>
  <si>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</si>
  <si>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</si>
  <si>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</si>
  <si>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</si>
  <si>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</si>
  <si>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</si>
  <si>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</si>
  <si>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</si>
  <si>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</si>
  <si>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</si>
  <si>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</si>
  <si>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</si>
  <si>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</si>
  <si>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</si>
  <si>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</si>
  <si>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</si>
  <si>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</si>
  <si>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</si>
  <si>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</si>
  <si>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</si>
  <si>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</si>
  <si>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</si>
  <si>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</si>
  <si>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</si>
  <si>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</si>
  <si>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</si>
  <si>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</si>
  <si>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</si>
  <si>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</si>
  <si>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</si>
  <si>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</si>
  <si>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</si>
  <si>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</si>
  <si>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</si>
  <si>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</si>
  <si>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</si>
  <si>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</si>
  <si>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</si>
  <si>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</si>
  <si>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</si>
  <si>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</si>
  <si>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</si>
  <si>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</si>
  <si>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</si>
  <si>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</si>
  <si>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</si>
  <si>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</si>
  <si>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</si>
  <si>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</si>
  <si>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</si>
  <si>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</si>
  <si>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</si>
  <si>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</si>
  <si>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</si>
  <si>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</si>
  <si>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</si>
  <si>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</si>
  <si>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</si>
  <si>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</si>
  <si>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</si>
  <si>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</si>
  <si>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</si>
  <si>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</si>
  <si>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</si>
  <si>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</si>
  <si>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</si>
  <si>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</si>
  <si>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</si>
  <si>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</si>
  <si>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</si>
  <si>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</si>
  <si>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</si>
  <si>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</si>
  <si>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</si>
  <si>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</si>
  <si>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</si>
  <si>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</si>
  <si>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</si>
  <si>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</si>
  <si>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</si>
  <si>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</si>
  <si>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</si>
  <si>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</si>
  <si>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</si>
  <si>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</si>
  <si>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</si>
  <si>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</si>
  <si>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</si>
  <si>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</si>
  <si>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</si>
  <si>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</si>
  <si>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</si>
  <si>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</si>
  <si>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</si>
  <si>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</si>
  <si>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</si>
  <si>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</si>
  <si>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</si>
  <si>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</si>
  <si>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</si>
  <si>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</si>
  <si>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</si>
  <si>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</si>
  <si>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</si>
  <si>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</si>
  <si>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</si>
  <si>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</si>
  <si>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</si>
  <si>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</si>
  <si>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</si>
  <si>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</si>
  <si>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</si>
  <si>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</si>
  <si>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</si>
  <si>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</si>
  <si>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</si>
  <si>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</si>
  <si>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</si>
  <si>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</si>
  <si>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</si>
  <si>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</si>
  <si>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</si>
  <si>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</si>
  <si>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</si>
  <si>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</si>
  <si>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</si>
  <si>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</si>
  <si>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</si>
  <si>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</si>
  <si>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</si>
  <si>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</si>
  <si>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</si>
  <si>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</si>
  <si>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</si>
  <si>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</si>
  <si>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</si>
  <si>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</si>
  <si>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</si>
  <si>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</si>
  <si>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</si>
  <si>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</si>
  <si>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</si>
  <si>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</si>
  <si>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</si>
  <si>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</si>
  <si>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</si>
  <si>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</si>
  <si>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</si>
  <si>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</si>
  <si>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</si>
  <si>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</si>
  <si>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</si>
  <si>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</si>
  <si>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</si>
  <si>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</si>
  <si>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</si>
  <si>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</si>
  <si>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</si>
  <si>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</si>
  <si>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</si>
  <si>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</si>
  <si>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</si>
  <si>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</si>
  <si>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</si>
  <si>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</si>
  <si>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</si>
  <si>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</si>
  <si>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</si>
  <si>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</si>
  <si>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</si>
  <si>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</si>
  <si>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</si>
  <si>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</si>
  <si>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</si>
  <si>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</si>
  <si>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</si>
  <si>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</si>
  <si>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</si>
  <si>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</si>
  <si>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</si>
  <si>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</si>
  <si>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</si>
  <si>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</si>
  <si>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</si>
  <si>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</si>
  <si>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</si>
  <si>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</si>
  <si>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</si>
  <si>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</si>
  <si>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</si>
  <si>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</si>
  <si>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</si>
  <si>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</si>
  <si>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</si>
  <si>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</si>
  <si>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</si>
  <si>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</si>
  <si>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</si>
  <si>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</si>
  <si>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</si>
  <si>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</si>
  <si>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</si>
  <si>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</si>
  <si>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</si>
  <si>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</si>
  <si>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</si>
  <si>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</si>
  <si>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</si>
  <si>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</si>
  <si>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</si>
  <si>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</si>
  <si>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</si>
  <si>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</si>
  <si>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</si>
  <si>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</si>
  <si>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</si>
  <si>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</si>
  <si>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</si>
  <si>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</si>
  <si>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</si>
  <si>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</si>
  <si>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</si>
  <si>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</si>
  <si>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</si>
  <si>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</si>
  <si>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</si>
  <si>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70002.м. Вільнянськ.вул. Бочарова 4</t>
  </si>
  <si>
    <t/>
  </si>
  <si>
    <t>Т.О. Ротко</t>
  </si>
  <si>
    <t>1 січня 2024 року</t>
  </si>
  <si>
    <t>Н.Ю.Мануйлова</t>
  </si>
  <si>
    <t>inbox@vl.zp.court.gov.ua</t>
  </si>
  <si>
    <t>(06143)4-14-64</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</si>
</sst>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6" xfId="53" applyFont="1" applyBorder="1" applyAlignment="1">
      <alignment horizontal="left" wrapText="1"/>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43" fillId="0" borderId="13" xfId="42"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v>704</v>
      </c>
      <c r="E1" s="63" t="s">
        <v>2185</v>
      </c>
    </row>
    <row r="3" spans="2:8" ht="33" customHeight="1">
      <c r="B3" s="152" t="s">
        <v>2186</v>
      </c>
      <c r="C3" s="152"/>
      <c r="D3" s="152"/>
      <c r="E3" s="152"/>
      <c r="F3" s="152"/>
      <c r="G3" s="152"/>
      <c r="H3" s="152"/>
    </row>
    <row r="4" spans="2:8" ht="14.25" customHeight="1">
      <c r="B4" s="153" t="s">
        <v>2358</v>
      </c>
      <c r="C4" s="153"/>
      <c r="D4" s="153"/>
      <c r="E4" s="153"/>
      <c r="F4" s="153"/>
      <c r="G4" s="153"/>
      <c r="H4" s="153"/>
    </row>
    <row r="5" spans="2:8" ht="18.75" customHeight="1">
      <c r="B5" s="153"/>
      <c r="C5" s="153"/>
      <c r="D5" s="153"/>
      <c r="E5" s="153"/>
      <c r="F5" s="153"/>
      <c r="G5" s="153"/>
      <c r="H5" s="153"/>
    </row>
    <row r="6" spans="2:8" ht="18.75" customHeight="1">
      <c r="B6" s="65"/>
      <c r="C6" s="153" t="s">
        <v>2361</v>
      </c>
      <c r="D6" s="153"/>
      <c r="E6" s="153"/>
      <c r="F6" s="153"/>
      <c r="G6" s="153"/>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4" t="s">
        <v>2183</v>
      </c>
      <c r="C12" s="155"/>
      <c r="D12" s="156"/>
      <c r="E12" s="64" t="s">
        <v>2182</v>
      </c>
      <c r="F12" s="51"/>
      <c r="G12" s="63" t="s">
        <v>2359</v>
      </c>
    </row>
    <row r="13" spans="1:7" ht="12.75" customHeight="1">
      <c r="A13" s="49"/>
      <c r="B13" s="157"/>
      <c r="C13" s="158"/>
      <c r="D13" s="159"/>
      <c r="E13" s="57"/>
      <c r="F13" s="51"/>
      <c r="G13" s="62" t="s">
        <v>2214</v>
      </c>
    </row>
    <row r="14" spans="1:7" ht="37.5" customHeight="1">
      <c r="A14" s="49"/>
      <c r="B14" s="137" t="s">
        <v>2181</v>
      </c>
      <c r="C14" s="148"/>
      <c r="D14" s="149"/>
      <c r="E14" s="58" t="s">
        <v>2180</v>
      </c>
      <c r="F14" s="51"/>
      <c r="G14" s="67"/>
    </row>
    <row r="15" spans="1:7" ht="14.25" customHeight="1">
      <c r="A15" s="49"/>
      <c r="B15" s="134"/>
      <c r="C15" s="135"/>
      <c r="D15" s="136"/>
      <c r="E15" s="61"/>
      <c r="G15" s="56" t="s">
        <v>2179</v>
      </c>
    </row>
    <row r="16" spans="1:8" ht="16.5" customHeight="1">
      <c r="A16" s="49"/>
      <c r="B16" s="137" t="s">
        <v>2187</v>
      </c>
      <c r="C16" s="148"/>
      <c r="D16" s="149"/>
      <c r="E16" s="141" t="s">
        <v>2190</v>
      </c>
      <c r="F16" s="142" t="s">
        <v>2178</v>
      </c>
      <c r="G16" s="143"/>
      <c r="H16" s="143"/>
    </row>
    <row r="17" spans="1:8" ht="12.75" customHeight="1">
      <c r="A17" s="49"/>
      <c r="B17" s="137"/>
      <c r="C17" s="148"/>
      <c r="D17" s="149"/>
      <c r="E17" s="141"/>
      <c r="F17" s="150" t="s">
        <v>2360</v>
      </c>
      <c r="G17" s="151"/>
      <c r="H17" s="151"/>
    </row>
    <row r="18" spans="1:5" ht="12.75" customHeight="1">
      <c r="A18" s="49"/>
      <c r="B18" s="137"/>
      <c r="C18" s="148"/>
      <c r="D18" s="149"/>
      <c r="E18" s="68"/>
    </row>
    <row r="19" spans="1:8" ht="16.5" customHeight="1">
      <c r="A19" s="49"/>
      <c r="B19" s="137" t="s">
        <v>2198</v>
      </c>
      <c r="C19" s="148"/>
      <c r="D19" s="149"/>
      <c r="E19" s="141" t="s">
        <v>2190</v>
      </c>
      <c r="F19" s="150"/>
      <c r="G19" s="151"/>
      <c r="H19" s="151"/>
    </row>
    <row r="20" spans="1:8" ht="18" customHeight="1">
      <c r="A20" s="49"/>
      <c r="B20" s="137"/>
      <c r="C20" s="148"/>
      <c r="D20" s="149"/>
      <c r="E20" s="141"/>
      <c r="F20" s="60"/>
      <c r="G20" s="59"/>
      <c r="H20" s="59"/>
    </row>
    <row r="21" spans="1:8" ht="12.75" customHeight="1">
      <c r="A21" s="49"/>
      <c r="B21" s="134"/>
      <c r="C21" s="135"/>
      <c r="D21" s="136"/>
      <c r="E21" s="68"/>
      <c r="F21" s="60"/>
      <c r="G21" s="59"/>
      <c r="H21" s="59"/>
    </row>
    <row r="22" spans="1:8" ht="12.75" customHeight="1">
      <c r="A22" s="49"/>
      <c r="B22" s="137" t="s">
        <v>2188</v>
      </c>
      <c r="C22" s="148"/>
      <c r="D22" s="149"/>
      <c r="E22" s="141" t="s">
        <v>2190</v>
      </c>
      <c r="F22" s="60"/>
      <c r="G22" s="59"/>
      <c r="H22" s="59"/>
    </row>
    <row r="23" spans="1:8" ht="17.25" customHeight="1">
      <c r="A23" s="49"/>
      <c r="B23" s="137"/>
      <c r="C23" s="148"/>
      <c r="D23" s="149"/>
      <c r="E23" s="141"/>
      <c r="F23" s="60"/>
      <c r="G23" s="59"/>
      <c r="H23" s="59"/>
    </row>
    <row r="24" spans="1:8" ht="12.75" customHeight="1">
      <c r="A24" s="49"/>
      <c r="B24" s="134"/>
      <c r="C24" s="135"/>
      <c r="D24" s="136"/>
      <c r="E24" s="68"/>
      <c r="F24" s="60"/>
      <c r="G24" s="59"/>
      <c r="H24" s="59"/>
    </row>
    <row r="25" spans="1:8" ht="12.75" customHeight="1">
      <c r="A25" s="49"/>
      <c r="B25" s="137" t="s">
        <v>2189</v>
      </c>
      <c r="C25" s="138"/>
      <c r="D25" s="139"/>
      <c r="E25" s="141" t="s">
        <v>2191</v>
      </c>
      <c r="F25" s="142"/>
      <c r="G25" s="143"/>
      <c r="H25" s="143"/>
    </row>
    <row r="26" spans="1:8" ht="15" customHeight="1">
      <c r="A26" s="49"/>
      <c r="B26" s="140"/>
      <c r="C26" s="138"/>
      <c r="D26" s="139"/>
      <c r="E26" s="141"/>
      <c r="F26" s="142"/>
      <c r="G26" s="143"/>
      <c r="H26" s="14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4" t="s">
        <v>2176</v>
      </c>
      <c r="C38" s="145"/>
      <c r="D38" s="146" t="s">
        <v>1484</v>
      </c>
      <c r="E38" s="146"/>
      <c r="F38" s="146"/>
      <c r="G38" s="146"/>
      <c r="H38" s="147"/>
    </row>
    <row r="39" spans="1:8" ht="12.75" customHeight="1">
      <c r="A39" s="49"/>
      <c r="B39" s="51"/>
      <c r="D39" s="45"/>
      <c r="E39" s="45"/>
      <c r="F39" s="45"/>
      <c r="G39" s="45"/>
      <c r="H39" s="52"/>
    </row>
    <row r="40" spans="1:8" ht="12.75" customHeight="1">
      <c r="A40" s="49"/>
      <c r="B40" s="51" t="s">
        <v>2175</v>
      </c>
      <c r="D40" s="123" t="s">
        <v>2362</v>
      </c>
      <c r="E40" s="123"/>
      <c r="F40" s="123"/>
      <c r="G40" s="123"/>
      <c r="H40" s="124"/>
    </row>
    <row r="41" spans="1:8" ht="12.75" customHeight="1">
      <c r="A41" s="49"/>
      <c r="B41" s="51"/>
      <c r="D41" s="123"/>
      <c r="E41" s="123"/>
      <c r="F41" s="123"/>
      <c r="G41" s="123"/>
      <c r="H41" s="124"/>
    </row>
    <row r="42" spans="1:8" ht="12.75" customHeight="1">
      <c r="A42" s="49"/>
      <c r="B42" s="125"/>
      <c r="C42" s="126"/>
      <c r="D42" s="126"/>
      <c r="E42" s="126"/>
      <c r="F42" s="126"/>
      <c r="G42" s="126"/>
      <c r="H42" s="127"/>
    </row>
    <row r="43" spans="1:8" ht="12.75" customHeight="1">
      <c r="A43" s="49"/>
      <c r="B43" s="128" t="s">
        <v>2174</v>
      </c>
      <c r="C43" s="129"/>
      <c r="D43" s="129"/>
      <c r="E43" s="129"/>
      <c r="F43" s="129"/>
      <c r="G43" s="129"/>
      <c r="H43" s="130"/>
    </row>
    <row r="44" spans="1:8" ht="12.75" customHeight="1">
      <c r="A44" s="49"/>
      <c r="B44" s="51"/>
      <c r="H44" s="49"/>
    </row>
    <row r="45" spans="1:8" ht="12.75" customHeight="1">
      <c r="A45" s="49"/>
      <c r="B45" s="131"/>
      <c r="C45" s="132"/>
      <c r="D45" s="132"/>
      <c r="E45" s="132"/>
      <c r="F45" s="132"/>
      <c r="G45" s="132"/>
      <c r="H45" s="133"/>
    </row>
    <row r="46" spans="1:8" ht="12.75" customHeight="1">
      <c r="A46" s="49"/>
      <c r="B46" s="128" t="s">
        <v>2173</v>
      </c>
      <c r="C46" s="129"/>
      <c r="D46" s="129"/>
      <c r="E46" s="129"/>
      <c r="F46" s="129"/>
      <c r="G46" s="129"/>
      <c r="H46" s="13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&amp;L6A6DC5CF&amp;C</oddFooter>
  </headerFooter>
</worksheet>
</file>

<file path=xl/worksheets/sheet2.xml><?xml version="1.0" encoding="utf-8"?>
<worksheet xmlns="http://schemas.openxmlformats.org/spreadsheetml/2006/main" xmlns:r="http://schemas.openxmlformats.org/officeDocument/2006/relationships">
  <dimension ref="A1:AA1472"/>
  <sheetViews>
    <sheetView view="pageBreakPreview" zoomScale="60" zoomScalePageLayoutView="0" workbookViewId="0" topLeftCell="A1">
      <pane xSplit="3" ySplit="6" topLeftCell="M81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2" t="s">
        <v>2319</v>
      </c>
      <c r="B1" s="172"/>
      <c r="C1" s="107"/>
      <c r="X1" s="109"/>
      <c r="Y1" s="114"/>
      <c r="Z1" s="114"/>
    </row>
    <row r="2" spans="1:27"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15"/>
      <c r="AA2" s="100"/>
    </row>
    <row r="3" spans="1:27"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16"/>
      <c r="Z3" s="115"/>
      <c r="AA3" s="101"/>
    </row>
    <row r="4" spans="1:27"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15"/>
      <c r="AA4" s="101"/>
    </row>
    <row r="5" spans="1:27"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4" t="s">
        <v>428</v>
      </c>
      <c r="B7" s="165"/>
      <c r="C7" s="99"/>
      <c r="D7" s="4"/>
      <c r="E7" s="4"/>
      <c r="F7" s="4"/>
      <c r="G7" s="4"/>
      <c r="H7" s="4"/>
      <c r="I7" s="4"/>
      <c r="J7" s="4"/>
      <c r="K7" s="4"/>
      <c r="L7" s="4"/>
      <c r="M7" s="4"/>
      <c r="N7" s="4"/>
      <c r="O7" s="4"/>
      <c r="P7" s="4"/>
      <c r="Q7" s="4"/>
      <c r="R7" s="4"/>
      <c r="S7" s="4"/>
      <c r="T7" s="4"/>
      <c r="U7" s="4"/>
      <c r="V7" s="4"/>
      <c r="W7" s="4"/>
      <c r="X7" s="25"/>
      <c r="Y7" s="117"/>
      <c r="Z7" s="117"/>
    </row>
    <row r="8" spans="1:24" ht="12.75">
      <c r="A8" s="160" t="s">
        <v>2209</v>
      </c>
      <c r="B8" s="161"/>
      <c r="C8" s="96"/>
      <c r="D8" s="32">
        <f>SUM(E8:H8)</f>
        <v>9</v>
      </c>
      <c r="E8" s="32">
        <f>SUM(E9:E446)</f>
        <v>0</v>
      </c>
      <c r="F8" s="32">
        <f>SUM(F9:F446)</f>
        <v>0</v>
      </c>
      <c r="G8" s="32">
        <f>SUM(G9:G446)</f>
        <v>3</v>
      </c>
      <c r="H8" s="32">
        <f>SUM(H9:H446)</f>
        <v>6</v>
      </c>
      <c r="I8" s="32">
        <f>SUM(J8:M8)</f>
        <v>73</v>
      </c>
      <c r="J8" s="32">
        <f>SUM(J9:J446)</f>
        <v>1</v>
      </c>
      <c r="K8" s="32">
        <f>SUM(K9:K446)</f>
        <v>0</v>
      </c>
      <c r="L8" s="32">
        <f>SUM(L9:L446)</f>
        <v>48</v>
      </c>
      <c r="M8" s="32">
        <f>SUM(M9:M446)</f>
        <v>24</v>
      </c>
      <c r="N8" s="32">
        <f>SUM(O8:R8)</f>
        <v>2</v>
      </c>
      <c r="O8" s="32">
        <f>SUM(O9:O446)</f>
        <v>1</v>
      </c>
      <c r="P8" s="32">
        <f>SUM(P9:P446)</f>
        <v>0</v>
      </c>
      <c r="Q8" s="32">
        <f>SUM(Q9:Q446)</f>
        <v>1</v>
      </c>
      <c r="R8" s="32">
        <f>SUM(R9:R446)</f>
        <v>0</v>
      </c>
      <c r="S8" s="32">
        <f>SUM(T8:W8)</f>
        <v>80</v>
      </c>
      <c r="T8" s="32">
        <f>SUM(T9:T446)</f>
        <v>0</v>
      </c>
      <c r="U8" s="32">
        <f>SUM(U9:U446)</f>
        <v>0</v>
      </c>
      <c r="V8" s="32">
        <f>SUM(V9:V446)</f>
        <v>50</v>
      </c>
      <c r="W8" s="32">
        <f>SUM(W9:W446)</f>
        <v>30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6</v>
      </c>
      <c r="E12" s="6"/>
      <c r="F12" s="6"/>
      <c r="G12" s="6"/>
      <c r="H12" s="6">
        <v>6</v>
      </c>
      <c r="I12" s="6">
        <v>24</v>
      </c>
      <c r="J12" s="6"/>
      <c r="K12" s="6"/>
      <c r="L12" s="6"/>
      <c r="M12" s="6">
        <v>24</v>
      </c>
      <c r="N12" s="6"/>
      <c r="O12" s="6"/>
      <c r="P12" s="6"/>
      <c r="Q12" s="6"/>
      <c r="R12" s="6"/>
      <c r="S12" s="6">
        <v>30</v>
      </c>
      <c r="T12" s="6"/>
      <c r="U12" s="6"/>
      <c r="V12" s="6"/>
      <c r="W12" s="6">
        <v>30</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3</v>
      </c>
      <c r="E17" s="40"/>
      <c r="F17" s="40"/>
      <c r="G17" s="40">
        <v>3</v>
      </c>
      <c r="H17" s="40"/>
      <c r="I17" s="40">
        <v>46</v>
      </c>
      <c r="J17" s="40"/>
      <c r="K17" s="40"/>
      <c r="L17" s="40">
        <v>46</v>
      </c>
      <c r="M17" s="40"/>
      <c r="N17" s="40"/>
      <c r="O17" s="40"/>
      <c r="P17" s="40"/>
      <c r="Q17" s="40"/>
      <c r="R17" s="40"/>
      <c r="S17" s="40">
        <v>49</v>
      </c>
      <c r="T17" s="40"/>
      <c r="U17" s="40"/>
      <c r="V17" s="40">
        <v>49</v>
      </c>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c r="E21" s="40"/>
      <c r="F21" s="40"/>
      <c r="G21" s="40"/>
      <c r="H21" s="40"/>
      <c r="I21" s="40">
        <v>1</v>
      </c>
      <c r="J21" s="40"/>
      <c r="K21" s="40"/>
      <c r="L21" s="40">
        <v>1</v>
      </c>
      <c r="M21" s="40"/>
      <c r="N21" s="40"/>
      <c r="O21" s="40"/>
      <c r="P21" s="40"/>
      <c r="Q21" s="40"/>
      <c r="R21" s="40"/>
      <c r="S21" s="40">
        <v>1</v>
      </c>
      <c r="T21" s="40"/>
      <c r="U21" s="40"/>
      <c r="V21" s="40">
        <v>1</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c r="E120" s="40"/>
      <c r="F120" s="40"/>
      <c r="G120" s="40"/>
      <c r="H120" s="40"/>
      <c r="I120" s="40">
        <v>1</v>
      </c>
      <c r="J120" s="40">
        <v>1</v>
      </c>
      <c r="K120" s="40"/>
      <c r="L120" s="40"/>
      <c r="M120" s="40"/>
      <c r="N120" s="40">
        <v>1</v>
      </c>
      <c r="O120" s="40">
        <v>1</v>
      </c>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c r="E201" s="40"/>
      <c r="F201" s="40"/>
      <c r="G201" s="40"/>
      <c r="H201" s="40"/>
      <c r="I201" s="40">
        <v>1</v>
      </c>
      <c r="J201" s="40"/>
      <c r="K201" s="40"/>
      <c r="L201" s="40">
        <v>1</v>
      </c>
      <c r="M201" s="40"/>
      <c r="N201" s="40">
        <v>1</v>
      </c>
      <c r="O201" s="40"/>
      <c r="P201" s="40"/>
      <c r="Q201" s="40">
        <v>1</v>
      </c>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0" t="s">
        <v>1309</v>
      </c>
      <c r="B447" s="161"/>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0" t="s">
        <v>2210</v>
      </c>
      <c r="B508" s="161"/>
      <c r="C508" s="96"/>
      <c r="D508" s="32">
        <f>SUM(E508:H508)</f>
        <v>9</v>
      </c>
      <c r="E508" s="32">
        <f>SUM(E509:E538)</f>
        <v>0</v>
      </c>
      <c r="F508" s="32">
        <f>SUM(F509:F538)</f>
        <v>0</v>
      </c>
      <c r="G508" s="32">
        <f>SUM(G509:G538)</f>
        <v>9</v>
      </c>
      <c r="H508" s="32">
        <f>SUM(H509:H538)</f>
        <v>0</v>
      </c>
      <c r="I508" s="32">
        <f>SUM(J508:M508)</f>
        <v>44</v>
      </c>
      <c r="J508" s="32">
        <f>SUM(J509:J538)</f>
        <v>0</v>
      </c>
      <c r="K508" s="32">
        <f>SUM(K509:K538)</f>
        <v>0</v>
      </c>
      <c r="L508" s="32">
        <f>SUM(L509:L538)</f>
        <v>44</v>
      </c>
      <c r="M508" s="32">
        <f>SUM(M509:M538)</f>
        <v>0</v>
      </c>
      <c r="N508" s="32">
        <f>SUM(O508:R508)</f>
        <v>52</v>
      </c>
      <c r="O508" s="32">
        <f>SUM(O509:O538)</f>
        <v>0</v>
      </c>
      <c r="P508" s="32">
        <f>SUM(P509:P538)</f>
        <v>0</v>
      </c>
      <c r="Q508" s="32">
        <f>SUM(Q509:Q538)</f>
        <v>52</v>
      </c>
      <c r="R508" s="32">
        <f>SUM(R509:R538)</f>
        <v>0</v>
      </c>
      <c r="S508" s="32">
        <f>SUM(T508:W508)</f>
        <v>1</v>
      </c>
      <c r="T508" s="32">
        <f>SUM(T509:T538)</f>
        <v>0</v>
      </c>
      <c r="U508" s="32">
        <f>SUM(U509:U538)</f>
        <v>0</v>
      </c>
      <c r="V508" s="32">
        <f>SUM(V509:V538)</f>
        <v>1</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c r="A519" s="87">
        <v>421100010</v>
      </c>
      <c r="B519" s="30" t="s">
        <v>493</v>
      </c>
      <c r="C519" s="97"/>
      <c r="D519" s="6">
        <v>9</v>
      </c>
      <c r="E519" s="6"/>
      <c r="F519" s="6"/>
      <c r="G519" s="6">
        <v>9</v>
      </c>
      <c r="H519" s="6"/>
      <c r="I519" s="6">
        <v>43</v>
      </c>
      <c r="J519" s="6"/>
      <c r="K519" s="6"/>
      <c r="L519" s="6">
        <v>43</v>
      </c>
      <c r="M519" s="6"/>
      <c r="N519" s="6">
        <v>51</v>
      </c>
      <c r="O519" s="6"/>
      <c r="P519" s="6"/>
      <c r="Q519" s="6">
        <v>51</v>
      </c>
      <c r="R519" s="6"/>
      <c r="S519" s="6">
        <v>1</v>
      </c>
      <c r="T519" s="6"/>
      <c r="U519" s="6"/>
      <c r="V519" s="6">
        <v>1</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c r="A538" s="89">
        <v>441010000</v>
      </c>
      <c r="B538" s="37" t="s">
        <v>2317</v>
      </c>
      <c r="C538" s="97"/>
      <c r="D538" s="38"/>
      <c r="E538" s="38"/>
      <c r="F538" s="38"/>
      <c r="G538" s="38"/>
      <c r="H538" s="38"/>
      <c r="I538" s="38">
        <v>1</v>
      </c>
      <c r="J538" s="38"/>
      <c r="K538" s="38"/>
      <c r="L538" s="38">
        <v>1</v>
      </c>
      <c r="M538" s="38"/>
      <c r="N538" s="38">
        <v>1</v>
      </c>
      <c r="O538" s="38"/>
      <c r="P538" s="38"/>
      <c r="Q538" s="38">
        <v>1</v>
      </c>
      <c r="R538" s="38"/>
      <c r="S538" s="38"/>
      <c r="T538" s="38"/>
      <c r="U538" s="38"/>
      <c r="V538" s="38"/>
      <c r="W538" s="38"/>
      <c r="X538" s="36">
        <v>132</v>
      </c>
    </row>
    <row r="539" spans="1:24" ht="12.75">
      <c r="A539" s="90">
        <v>402040000</v>
      </c>
      <c r="B539" s="35" t="s">
        <v>510</v>
      </c>
      <c r="C539" s="96"/>
      <c r="D539" s="32"/>
      <c r="E539" s="32"/>
      <c r="F539" s="32"/>
      <c r="G539" s="32"/>
      <c r="H539" s="32"/>
      <c r="I539" s="32">
        <v>13</v>
      </c>
      <c r="J539" s="32">
        <v>12</v>
      </c>
      <c r="K539" s="32"/>
      <c r="L539" s="32">
        <v>1</v>
      </c>
      <c r="M539" s="32"/>
      <c r="N539" s="32">
        <v>12</v>
      </c>
      <c r="O539" s="32">
        <v>12</v>
      </c>
      <c r="P539" s="32"/>
      <c r="Q539" s="32"/>
      <c r="R539" s="32"/>
      <c r="S539" s="32">
        <v>1</v>
      </c>
      <c r="T539" s="32"/>
      <c r="U539" s="32"/>
      <c r="V539" s="32">
        <v>1</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v>4</v>
      </c>
      <c r="J541" s="32"/>
      <c r="K541" s="32"/>
      <c r="L541" s="32">
        <v>4</v>
      </c>
      <c r="M541" s="32"/>
      <c r="N541" s="32">
        <v>4</v>
      </c>
      <c r="O541" s="32"/>
      <c r="P541" s="32"/>
      <c r="Q541" s="32">
        <v>4</v>
      </c>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v>6</v>
      </c>
      <c r="J548" s="32">
        <v>1</v>
      </c>
      <c r="K548" s="32"/>
      <c r="L548" s="32">
        <v>5</v>
      </c>
      <c r="M548" s="32"/>
      <c r="N548" s="32">
        <v>6</v>
      </c>
      <c r="O548" s="32">
        <v>1</v>
      </c>
      <c r="P548" s="32"/>
      <c r="Q548" s="32">
        <v>5</v>
      </c>
      <c r="R548" s="32"/>
      <c r="S548" s="32"/>
      <c r="T548" s="32"/>
      <c r="U548" s="32"/>
      <c r="V548" s="32"/>
      <c r="W548" s="32"/>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2" t="s">
        <v>4</v>
      </c>
      <c r="B551" s="163"/>
      <c r="C551" s="98"/>
      <c r="D551" s="7">
        <f>SUM(E551:H551)</f>
        <v>18</v>
      </c>
      <c r="E551" s="7">
        <f>SUM(E8,E447,E508,E539:E550)</f>
        <v>0</v>
      </c>
      <c r="F551" s="7">
        <f>SUM(F8,F447,F508,F539:F550)</f>
        <v>0</v>
      </c>
      <c r="G551" s="7">
        <f>SUM(G8,G447,G508,G539:G550)</f>
        <v>12</v>
      </c>
      <c r="H551" s="7">
        <f>SUM(H8,H447,H508,H539:H550)</f>
        <v>6</v>
      </c>
      <c r="I551" s="7">
        <f>SUM(J551:M551)</f>
        <v>140</v>
      </c>
      <c r="J551" s="7">
        <f>SUM(J8,J447,J508,J539:J550)</f>
        <v>14</v>
      </c>
      <c r="K551" s="7">
        <f>SUM(K8,K447,K508,K539:K550)</f>
        <v>0</v>
      </c>
      <c r="L551" s="7">
        <f>SUM(L8,L447,L508,L539:L550)</f>
        <v>102</v>
      </c>
      <c r="M551" s="7">
        <f>SUM(M8,M447,M508,M539:M550)</f>
        <v>24</v>
      </c>
      <c r="N551" s="7">
        <f>SUM(O551:R551)</f>
        <v>76</v>
      </c>
      <c r="O551" s="7">
        <f>SUM(O8,O447,O508,O539:O550)</f>
        <v>14</v>
      </c>
      <c r="P551" s="7">
        <f>SUM(P8,P447,P508,P539:P550)</f>
        <v>0</v>
      </c>
      <c r="Q551" s="7">
        <f>SUM(Q8,Q447,Q508,Q539:Q550)</f>
        <v>62</v>
      </c>
      <c r="R551" s="7">
        <f>SUM(R8,R447,R508,R539:R550)</f>
        <v>0</v>
      </c>
      <c r="S551" s="7">
        <f>SUM(T551:W551)</f>
        <v>82</v>
      </c>
      <c r="T551" s="7">
        <f>SUM(T8,T447,T508,T539:T550)</f>
        <v>0</v>
      </c>
      <c r="U551" s="7">
        <f>SUM(U8,U447,U508,U539:U550)</f>
        <v>0</v>
      </c>
      <c r="V551" s="7">
        <f>SUM(V8,V447,V508,V539:V550)</f>
        <v>52</v>
      </c>
      <c r="W551" s="7">
        <f>SUM(W8,W447,W508,W539:W550)</f>
        <v>30</v>
      </c>
      <c r="X551" s="28" t="s">
        <v>1916</v>
      </c>
    </row>
    <row r="552" spans="1:26" s="19" customFormat="1" ht="12.75">
      <c r="A552" s="164" t="s">
        <v>511</v>
      </c>
      <c r="B552" s="165"/>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0" t="s">
        <v>1310</v>
      </c>
      <c r="B553" s="161"/>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2" t="s">
        <v>4</v>
      </c>
      <c r="B754" s="163"/>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4" t="s">
        <v>673</v>
      </c>
      <c r="B755" s="165"/>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0" t="s">
        <v>1311</v>
      </c>
      <c r="B756" s="161"/>
      <c r="C756" s="96"/>
      <c r="D756" s="32">
        <f>SUM(E756:H756)</f>
        <v>0</v>
      </c>
      <c r="E756" s="32">
        <f>SUM(E757:E765)</f>
        <v>0</v>
      </c>
      <c r="F756" s="32">
        <f>SUM(F757:F765)</f>
        <v>0</v>
      </c>
      <c r="G756" s="32">
        <f>SUM(G757:G765)</f>
        <v>0</v>
      </c>
      <c r="H756" s="32">
        <f>SUM(H757:H765)</f>
        <v>0</v>
      </c>
      <c r="I756" s="32">
        <f>SUM(J756:M756)</f>
        <v>5</v>
      </c>
      <c r="J756" s="32">
        <f>SUM(J757:J765)</f>
        <v>0</v>
      </c>
      <c r="K756" s="32">
        <f>SUM(K757:K765)</f>
        <v>0</v>
      </c>
      <c r="L756" s="32">
        <f>SUM(L757:L765)</f>
        <v>5</v>
      </c>
      <c r="M756" s="32">
        <f>SUM(M757:M765)</f>
        <v>0</v>
      </c>
      <c r="N756" s="32">
        <f>SUM(O756:R756)</f>
        <v>5</v>
      </c>
      <c r="O756" s="32">
        <f>SUM(O757:O765)</f>
        <v>0</v>
      </c>
      <c r="P756" s="32">
        <f>SUM(P757:P765)</f>
        <v>0</v>
      </c>
      <c r="Q756" s="32">
        <f>SUM(Q757:Q765)</f>
        <v>5</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2</v>
      </c>
      <c r="J760" s="6"/>
      <c r="K760" s="6"/>
      <c r="L760" s="6">
        <v>2</v>
      </c>
      <c r="M760" s="6"/>
      <c r="N760" s="6">
        <v>2</v>
      </c>
      <c r="O760" s="6"/>
      <c r="P760" s="6"/>
      <c r="Q760" s="6">
        <v>2</v>
      </c>
      <c r="R760" s="6"/>
      <c r="S760" s="6"/>
      <c r="T760" s="6"/>
      <c r="U760" s="6"/>
      <c r="V760" s="6"/>
      <c r="W760" s="6"/>
      <c r="X760" s="5">
        <v>324</v>
      </c>
    </row>
    <row r="761" spans="1:24" ht="38.25">
      <c r="A761" s="87">
        <v>321040000</v>
      </c>
      <c r="B761" s="30" t="s">
        <v>678</v>
      </c>
      <c r="C761" s="97"/>
      <c r="D761" s="6"/>
      <c r="E761" s="6"/>
      <c r="F761" s="6"/>
      <c r="G761" s="6"/>
      <c r="H761" s="6"/>
      <c r="I761" s="6">
        <v>3</v>
      </c>
      <c r="J761" s="6"/>
      <c r="K761" s="6"/>
      <c r="L761" s="6">
        <v>3</v>
      </c>
      <c r="M761" s="6"/>
      <c r="N761" s="6">
        <v>3</v>
      </c>
      <c r="O761" s="6"/>
      <c r="P761" s="6"/>
      <c r="Q761" s="6">
        <v>3</v>
      </c>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0" t="s">
        <v>1312</v>
      </c>
      <c r="B766" s="161"/>
      <c r="C766" s="96"/>
      <c r="D766" s="32">
        <f>SUM(E766:H766)</f>
        <v>7</v>
      </c>
      <c r="E766" s="32">
        <f>SUM(E767:E861)</f>
        <v>5</v>
      </c>
      <c r="F766" s="32">
        <f>SUM(F767:F861)</f>
        <v>0</v>
      </c>
      <c r="G766" s="32">
        <f>SUM(G767:G861)</f>
        <v>2</v>
      </c>
      <c r="H766" s="32">
        <f>SUM(H767:H861)</f>
        <v>0</v>
      </c>
      <c r="I766" s="32">
        <f>SUM(J766:M766)</f>
        <v>380</v>
      </c>
      <c r="J766" s="32">
        <f>SUM(J767:J861)</f>
        <v>224</v>
      </c>
      <c r="K766" s="32">
        <f>SUM(K767:K861)</f>
        <v>0</v>
      </c>
      <c r="L766" s="32">
        <f>SUM(L767:L861)</f>
        <v>156</v>
      </c>
      <c r="M766" s="32">
        <f>SUM(M767:M861)</f>
        <v>0</v>
      </c>
      <c r="N766" s="32">
        <f>SUM(O766:R766)</f>
        <v>258</v>
      </c>
      <c r="O766" s="32">
        <f>SUM(O767:O861)</f>
        <v>228</v>
      </c>
      <c r="P766" s="32">
        <f>SUM(P767:P861)</f>
        <v>0</v>
      </c>
      <c r="Q766" s="32">
        <f>SUM(Q767:Q861)</f>
        <v>30</v>
      </c>
      <c r="R766" s="32">
        <f>SUM(R767:R861)</f>
        <v>0</v>
      </c>
      <c r="S766" s="32">
        <f>SUM(T766:W766)</f>
        <v>129</v>
      </c>
      <c r="T766" s="32">
        <f>SUM(T767:T861)</f>
        <v>1</v>
      </c>
      <c r="U766" s="32">
        <f>SUM(U767:U861)</f>
        <v>0</v>
      </c>
      <c r="V766" s="32">
        <f>SUM(V767:V861)</f>
        <v>128</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c r="E781" s="6"/>
      <c r="F781" s="6"/>
      <c r="G781" s="6"/>
      <c r="H781" s="6"/>
      <c r="I781" s="6">
        <v>3</v>
      </c>
      <c r="J781" s="6"/>
      <c r="K781" s="6"/>
      <c r="L781" s="6">
        <v>3</v>
      </c>
      <c r="M781" s="6"/>
      <c r="N781" s="6"/>
      <c r="O781" s="6"/>
      <c r="P781" s="6"/>
      <c r="Q781" s="6"/>
      <c r="R781" s="6"/>
      <c r="S781" s="6">
        <v>3</v>
      </c>
      <c r="T781" s="6"/>
      <c r="U781" s="6"/>
      <c r="V781" s="6">
        <v>3</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c r="A789" s="87">
        <v>302010000</v>
      </c>
      <c r="B789" s="30" t="s">
        <v>698</v>
      </c>
      <c r="C789" s="97"/>
      <c r="D789" s="6"/>
      <c r="E789" s="6"/>
      <c r="F789" s="6"/>
      <c r="G789" s="6"/>
      <c r="H789" s="6"/>
      <c r="I789" s="6">
        <v>6</v>
      </c>
      <c r="J789" s="6"/>
      <c r="K789" s="6"/>
      <c r="L789" s="6">
        <v>6</v>
      </c>
      <c r="M789" s="6"/>
      <c r="N789" s="6"/>
      <c r="O789" s="6"/>
      <c r="P789" s="6"/>
      <c r="Q789" s="6"/>
      <c r="R789" s="6"/>
      <c r="S789" s="6">
        <v>6</v>
      </c>
      <c r="T789" s="6"/>
      <c r="U789" s="6"/>
      <c r="V789" s="6">
        <v>6</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c r="E795" s="6"/>
      <c r="F795" s="6"/>
      <c r="G795" s="6"/>
      <c r="H795" s="6"/>
      <c r="I795" s="6">
        <v>1</v>
      </c>
      <c r="J795" s="6">
        <v>1</v>
      </c>
      <c r="K795" s="6"/>
      <c r="L795" s="6"/>
      <c r="M795" s="6"/>
      <c r="N795" s="6">
        <v>1</v>
      </c>
      <c r="O795" s="6">
        <v>1</v>
      </c>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c r="E798" s="6"/>
      <c r="F798" s="6"/>
      <c r="G798" s="6"/>
      <c r="H798" s="6"/>
      <c r="I798" s="6">
        <v>3</v>
      </c>
      <c r="J798" s="6">
        <v>1</v>
      </c>
      <c r="K798" s="6"/>
      <c r="L798" s="6">
        <v>2</v>
      </c>
      <c r="M798" s="6"/>
      <c r="N798" s="6">
        <v>1</v>
      </c>
      <c r="O798" s="6">
        <v>1</v>
      </c>
      <c r="P798" s="6"/>
      <c r="Q798" s="6"/>
      <c r="R798" s="6"/>
      <c r="S798" s="6">
        <v>2</v>
      </c>
      <c r="T798" s="6"/>
      <c r="U798" s="6"/>
      <c r="V798" s="6">
        <v>2</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v>1</v>
      </c>
      <c r="F804" s="6"/>
      <c r="G804" s="6"/>
      <c r="H804" s="6"/>
      <c r="I804" s="6">
        <v>2</v>
      </c>
      <c r="J804" s="6">
        <v>2</v>
      </c>
      <c r="K804" s="6"/>
      <c r="L804" s="6"/>
      <c r="M804" s="6"/>
      <c r="N804" s="6">
        <v>3</v>
      </c>
      <c r="O804" s="6">
        <v>3</v>
      </c>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c r="A813" s="87">
        <v>304080000</v>
      </c>
      <c r="B813" s="30" t="s">
        <v>720</v>
      </c>
      <c r="C813" s="97"/>
      <c r="D813" s="6"/>
      <c r="E813" s="6"/>
      <c r="F813" s="6"/>
      <c r="G813" s="6"/>
      <c r="H813" s="6"/>
      <c r="I813" s="6">
        <v>5</v>
      </c>
      <c r="J813" s="6">
        <v>1</v>
      </c>
      <c r="K813" s="6"/>
      <c r="L813" s="6">
        <v>4</v>
      </c>
      <c r="M813" s="6"/>
      <c r="N813" s="6">
        <v>3</v>
      </c>
      <c r="O813" s="6">
        <v>1</v>
      </c>
      <c r="P813" s="6"/>
      <c r="Q813" s="6">
        <v>2</v>
      </c>
      <c r="R813" s="6"/>
      <c r="S813" s="6">
        <v>2</v>
      </c>
      <c r="T813" s="6"/>
      <c r="U813" s="6"/>
      <c r="V813" s="6">
        <v>2</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c r="E815" s="6"/>
      <c r="F815" s="6"/>
      <c r="G815" s="6"/>
      <c r="H815" s="6"/>
      <c r="I815" s="6">
        <v>15</v>
      </c>
      <c r="J815" s="6">
        <v>12</v>
      </c>
      <c r="K815" s="6"/>
      <c r="L815" s="6">
        <v>3</v>
      </c>
      <c r="M815" s="6"/>
      <c r="N815" s="6">
        <v>14</v>
      </c>
      <c r="O815" s="6">
        <v>12</v>
      </c>
      <c r="P815" s="6"/>
      <c r="Q815" s="6">
        <v>2</v>
      </c>
      <c r="R815" s="6"/>
      <c r="S815" s="6">
        <v>1</v>
      </c>
      <c r="T815" s="6"/>
      <c r="U815" s="6"/>
      <c r="V815" s="6">
        <v>1</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3</v>
      </c>
      <c r="E817" s="6">
        <v>1</v>
      </c>
      <c r="F817" s="6"/>
      <c r="G817" s="6">
        <v>2</v>
      </c>
      <c r="H817" s="6"/>
      <c r="I817" s="6">
        <v>232</v>
      </c>
      <c r="J817" s="6">
        <v>143</v>
      </c>
      <c r="K817" s="6"/>
      <c r="L817" s="6">
        <v>89</v>
      </c>
      <c r="M817" s="6"/>
      <c r="N817" s="6">
        <v>152</v>
      </c>
      <c r="O817" s="6">
        <v>143</v>
      </c>
      <c r="P817" s="6"/>
      <c r="Q817" s="6">
        <v>9</v>
      </c>
      <c r="R817" s="6"/>
      <c r="S817" s="6">
        <v>83</v>
      </c>
      <c r="T817" s="6">
        <v>1</v>
      </c>
      <c r="U817" s="6"/>
      <c r="V817" s="6">
        <v>82</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1</v>
      </c>
      <c r="E820" s="6">
        <v>1</v>
      </c>
      <c r="F820" s="6"/>
      <c r="G820" s="6"/>
      <c r="H820" s="6"/>
      <c r="I820" s="6"/>
      <c r="J820" s="6"/>
      <c r="K820" s="6"/>
      <c r="L820" s="6"/>
      <c r="M820" s="6"/>
      <c r="N820" s="6">
        <v>1</v>
      </c>
      <c r="O820" s="6">
        <v>1</v>
      </c>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c r="E824" s="6"/>
      <c r="F824" s="6"/>
      <c r="G824" s="6"/>
      <c r="H824" s="6"/>
      <c r="I824" s="6">
        <v>1</v>
      </c>
      <c r="J824" s="6"/>
      <c r="K824" s="6"/>
      <c r="L824" s="6">
        <v>1</v>
      </c>
      <c r="M824" s="6"/>
      <c r="N824" s="6"/>
      <c r="O824" s="6"/>
      <c r="P824" s="6"/>
      <c r="Q824" s="6"/>
      <c r="R824" s="6"/>
      <c r="S824" s="6">
        <v>1</v>
      </c>
      <c r="T824" s="6"/>
      <c r="U824" s="6"/>
      <c r="V824" s="6">
        <v>1</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c r="A832" s="87">
        <v>305030000</v>
      </c>
      <c r="B832" s="30" t="s">
        <v>739</v>
      </c>
      <c r="C832" s="97"/>
      <c r="D832" s="6"/>
      <c r="E832" s="6"/>
      <c r="F832" s="6"/>
      <c r="G832" s="6"/>
      <c r="H832" s="6"/>
      <c r="I832" s="6">
        <v>2</v>
      </c>
      <c r="J832" s="6"/>
      <c r="K832" s="6"/>
      <c r="L832" s="6">
        <v>2</v>
      </c>
      <c r="M832" s="6"/>
      <c r="N832" s="6"/>
      <c r="O832" s="6"/>
      <c r="P832" s="6"/>
      <c r="Q832" s="6"/>
      <c r="R832" s="6"/>
      <c r="S832" s="6">
        <v>2</v>
      </c>
      <c r="T832" s="6"/>
      <c r="U832" s="6"/>
      <c r="V832" s="6">
        <v>2</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c r="E836" s="6"/>
      <c r="F836" s="6"/>
      <c r="G836" s="6"/>
      <c r="H836" s="6"/>
      <c r="I836" s="6">
        <v>4</v>
      </c>
      <c r="J836" s="6"/>
      <c r="K836" s="6"/>
      <c r="L836" s="6">
        <v>4</v>
      </c>
      <c r="M836" s="6"/>
      <c r="N836" s="6"/>
      <c r="O836" s="6"/>
      <c r="P836" s="6"/>
      <c r="Q836" s="6"/>
      <c r="R836" s="6"/>
      <c r="S836" s="6">
        <v>4</v>
      </c>
      <c r="T836" s="6"/>
      <c r="U836" s="6"/>
      <c r="V836" s="6">
        <v>4</v>
      </c>
      <c r="W836" s="6"/>
      <c r="X836" s="5">
        <v>315</v>
      </c>
    </row>
    <row r="837" spans="1:24" ht="12.75">
      <c r="A837" s="87">
        <v>307010000</v>
      </c>
      <c r="B837" s="30" t="s">
        <v>744</v>
      </c>
      <c r="C837" s="97"/>
      <c r="D837" s="6"/>
      <c r="E837" s="6"/>
      <c r="F837" s="6"/>
      <c r="G837" s="6"/>
      <c r="H837" s="6"/>
      <c r="I837" s="6">
        <v>1</v>
      </c>
      <c r="J837" s="6"/>
      <c r="K837" s="6"/>
      <c r="L837" s="6">
        <v>1</v>
      </c>
      <c r="M837" s="6"/>
      <c r="N837" s="6">
        <v>1</v>
      </c>
      <c r="O837" s="6"/>
      <c r="P837" s="6"/>
      <c r="Q837" s="6">
        <v>1</v>
      </c>
      <c r="R837" s="6"/>
      <c r="S837" s="6"/>
      <c r="T837" s="6"/>
      <c r="U837" s="6"/>
      <c r="V837" s="6"/>
      <c r="W837" s="6"/>
      <c r="X837" s="5">
        <v>292</v>
      </c>
    </row>
    <row r="838" spans="1:24" ht="12.75">
      <c r="A838" s="87">
        <v>307020000</v>
      </c>
      <c r="B838" s="30" t="s">
        <v>745</v>
      </c>
      <c r="C838" s="97"/>
      <c r="D838" s="6"/>
      <c r="E838" s="6"/>
      <c r="F838" s="6"/>
      <c r="G838" s="6"/>
      <c r="H838" s="6"/>
      <c r="I838" s="6">
        <v>5</v>
      </c>
      <c r="J838" s="6">
        <v>2</v>
      </c>
      <c r="K838" s="6"/>
      <c r="L838" s="6">
        <v>3</v>
      </c>
      <c r="M838" s="6"/>
      <c r="N838" s="6">
        <v>3</v>
      </c>
      <c r="O838" s="6">
        <v>2</v>
      </c>
      <c r="P838" s="6"/>
      <c r="Q838" s="6">
        <v>1</v>
      </c>
      <c r="R838" s="6"/>
      <c r="S838" s="6">
        <v>2</v>
      </c>
      <c r="T838" s="6"/>
      <c r="U838" s="6"/>
      <c r="V838" s="6">
        <v>2</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c r="E844" s="6"/>
      <c r="F844" s="6"/>
      <c r="G844" s="6"/>
      <c r="H844" s="6"/>
      <c r="I844" s="6">
        <v>4</v>
      </c>
      <c r="J844" s="6"/>
      <c r="K844" s="6"/>
      <c r="L844" s="6">
        <v>4</v>
      </c>
      <c r="M844" s="6"/>
      <c r="N844" s="6">
        <v>1</v>
      </c>
      <c r="O844" s="6"/>
      <c r="P844" s="6"/>
      <c r="Q844" s="6">
        <v>1</v>
      </c>
      <c r="R844" s="6"/>
      <c r="S844" s="6">
        <v>3</v>
      </c>
      <c r="T844" s="6"/>
      <c r="U844" s="6"/>
      <c r="V844" s="6">
        <v>3</v>
      </c>
      <c r="W844" s="6"/>
      <c r="X844" s="5">
        <v>240</v>
      </c>
    </row>
    <row r="845" spans="1:24" ht="12.75">
      <c r="A845" s="87">
        <v>310010000</v>
      </c>
      <c r="B845" s="30" t="s">
        <v>752</v>
      </c>
      <c r="C845" s="97"/>
      <c r="D845" s="6">
        <v>2</v>
      </c>
      <c r="E845" s="6">
        <v>2</v>
      </c>
      <c r="F845" s="6"/>
      <c r="G845" s="6"/>
      <c r="H845" s="6"/>
      <c r="I845" s="6">
        <v>83</v>
      </c>
      <c r="J845" s="6">
        <v>57</v>
      </c>
      <c r="K845" s="6"/>
      <c r="L845" s="6">
        <v>26</v>
      </c>
      <c r="M845" s="6"/>
      <c r="N845" s="6">
        <v>70</v>
      </c>
      <c r="O845" s="6">
        <v>59</v>
      </c>
      <c r="P845" s="6"/>
      <c r="Q845" s="6">
        <v>11</v>
      </c>
      <c r="R845" s="6"/>
      <c r="S845" s="6">
        <v>15</v>
      </c>
      <c r="T845" s="6"/>
      <c r="U845" s="6"/>
      <c r="V845" s="6">
        <v>15</v>
      </c>
      <c r="W845" s="6"/>
      <c r="X845" s="5">
        <v>135</v>
      </c>
    </row>
    <row r="846" spans="1:24" ht="12.75">
      <c r="A846" s="87">
        <v>310020000</v>
      </c>
      <c r="B846" s="30" t="s">
        <v>753</v>
      </c>
      <c r="C846" s="97"/>
      <c r="D846" s="6"/>
      <c r="E846" s="6"/>
      <c r="F846" s="6"/>
      <c r="G846" s="6"/>
      <c r="H846" s="6"/>
      <c r="I846" s="6">
        <v>5</v>
      </c>
      <c r="J846" s="6">
        <v>3</v>
      </c>
      <c r="K846" s="6"/>
      <c r="L846" s="6">
        <v>2</v>
      </c>
      <c r="M846" s="6"/>
      <c r="N846" s="6">
        <v>3</v>
      </c>
      <c r="O846" s="6">
        <v>3</v>
      </c>
      <c r="P846" s="6"/>
      <c r="Q846" s="6"/>
      <c r="R846" s="6"/>
      <c r="S846" s="6">
        <v>2</v>
      </c>
      <c r="T846" s="6"/>
      <c r="U846" s="6"/>
      <c r="V846" s="6">
        <v>2</v>
      </c>
      <c r="W846" s="6"/>
      <c r="X846" s="5">
        <v>153</v>
      </c>
    </row>
    <row r="847" spans="1:24" ht="12.75">
      <c r="A847" s="87">
        <v>310030000</v>
      </c>
      <c r="B847" s="30" t="s">
        <v>754</v>
      </c>
      <c r="C847" s="97"/>
      <c r="D847" s="6"/>
      <c r="E847" s="6"/>
      <c r="F847" s="6"/>
      <c r="G847" s="6"/>
      <c r="H847" s="6"/>
      <c r="I847" s="6">
        <v>1</v>
      </c>
      <c r="J847" s="6">
        <v>1</v>
      </c>
      <c r="K847" s="6"/>
      <c r="L847" s="6"/>
      <c r="M847" s="6"/>
      <c r="N847" s="6">
        <v>1</v>
      </c>
      <c r="O847" s="6">
        <v>1</v>
      </c>
      <c r="P847" s="6"/>
      <c r="Q847" s="6"/>
      <c r="R847" s="6"/>
      <c r="S847" s="6"/>
      <c r="T847" s="6"/>
      <c r="U847" s="6"/>
      <c r="V847" s="6"/>
      <c r="W847" s="6"/>
      <c r="X847" s="5">
        <v>296</v>
      </c>
    </row>
    <row r="848" spans="1:24" ht="12.75">
      <c r="A848" s="87">
        <v>310040000</v>
      </c>
      <c r="B848" s="30" t="s">
        <v>755</v>
      </c>
      <c r="C848" s="97"/>
      <c r="D848" s="6"/>
      <c r="E848" s="6"/>
      <c r="F848" s="6"/>
      <c r="G848" s="6"/>
      <c r="H848" s="6"/>
      <c r="I848" s="6">
        <v>5</v>
      </c>
      <c r="J848" s="6"/>
      <c r="K848" s="6"/>
      <c r="L848" s="6">
        <v>5</v>
      </c>
      <c r="M848" s="6"/>
      <c r="N848" s="6">
        <v>3</v>
      </c>
      <c r="O848" s="6"/>
      <c r="P848" s="6"/>
      <c r="Q848" s="6">
        <v>3</v>
      </c>
      <c r="R848" s="6"/>
      <c r="S848" s="6">
        <v>2</v>
      </c>
      <c r="T848" s="6"/>
      <c r="U848" s="6"/>
      <c r="V848" s="6">
        <v>2</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c r="E858" s="6"/>
      <c r="F858" s="6"/>
      <c r="G858" s="6"/>
      <c r="H858" s="6"/>
      <c r="I858" s="6">
        <v>2</v>
      </c>
      <c r="J858" s="6">
        <v>1</v>
      </c>
      <c r="K858" s="6"/>
      <c r="L858" s="6">
        <v>1</v>
      </c>
      <c r="M858" s="6"/>
      <c r="N858" s="6">
        <v>1</v>
      </c>
      <c r="O858" s="6">
        <v>1</v>
      </c>
      <c r="P858" s="6"/>
      <c r="Q858" s="6"/>
      <c r="R858" s="6"/>
      <c r="S858" s="6">
        <v>1</v>
      </c>
      <c r="T858" s="6"/>
      <c r="U858" s="6"/>
      <c r="V858" s="6">
        <v>1</v>
      </c>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0" t="s">
        <v>2211</v>
      </c>
      <c r="B862" s="161"/>
      <c r="C862" s="96"/>
      <c r="D862" s="32">
        <f>SUM(E862:H862)</f>
        <v>0</v>
      </c>
      <c r="E862" s="32">
        <f>SUM(E863:E895)</f>
        <v>0</v>
      </c>
      <c r="F862" s="32">
        <f>SUM(F863:F895)</f>
        <v>0</v>
      </c>
      <c r="G862" s="32">
        <f>SUM(G863:G895)</f>
        <v>0</v>
      </c>
      <c r="H862" s="32">
        <f>SUM(H863:H895)</f>
        <v>0</v>
      </c>
      <c r="I862" s="32">
        <f>SUM(J862:M862)</f>
        <v>10</v>
      </c>
      <c r="J862" s="32">
        <f>SUM(J863:J895)</f>
        <v>2</v>
      </c>
      <c r="K862" s="32">
        <f>SUM(K863:K895)</f>
        <v>0</v>
      </c>
      <c r="L862" s="32">
        <f>SUM(L863:L895)</f>
        <v>8</v>
      </c>
      <c r="M862" s="32">
        <f>SUM(M863:M895)</f>
        <v>0</v>
      </c>
      <c r="N862" s="32">
        <f>SUM(O862:R862)</f>
        <v>7</v>
      </c>
      <c r="O862" s="32">
        <f>SUM(O863:O895)</f>
        <v>2</v>
      </c>
      <c r="P862" s="32">
        <f>SUM(P863:P895)</f>
        <v>0</v>
      </c>
      <c r="Q862" s="32">
        <f>SUM(Q863:Q895)</f>
        <v>5</v>
      </c>
      <c r="R862" s="32">
        <f>SUM(R863:R895)</f>
        <v>0</v>
      </c>
      <c r="S862" s="32">
        <f>SUM(T862:W862)</f>
        <v>3</v>
      </c>
      <c r="T862" s="32">
        <f>SUM(T863:T895)</f>
        <v>0</v>
      </c>
      <c r="U862" s="32">
        <f>SUM(U863:U895)</f>
        <v>0</v>
      </c>
      <c r="V862" s="32">
        <f>SUM(V863:V895)</f>
        <v>3</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c r="E866" s="40"/>
      <c r="F866" s="40"/>
      <c r="G866" s="40"/>
      <c r="H866" s="40"/>
      <c r="I866" s="40">
        <v>1</v>
      </c>
      <c r="J866" s="40"/>
      <c r="K866" s="40"/>
      <c r="L866" s="40">
        <v>1</v>
      </c>
      <c r="M866" s="40"/>
      <c r="N866" s="40"/>
      <c r="O866" s="40"/>
      <c r="P866" s="40"/>
      <c r="Q866" s="40"/>
      <c r="R866" s="40"/>
      <c r="S866" s="40">
        <v>1</v>
      </c>
      <c r="T866" s="40"/>
      <c r="U866" s="40"/>
      <c r="V866" s="40">
        <v>1</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1</v>
      </c>
      <c r="J869" s="40"/>
      <c r="K869" s="40"/>
      <c r="L869" s="40">
        <v>1</v>
      </c>
      <c r="M869" s="40"/>
      <c r="N869" s="40"/>
      <c r="O869" s="40"/>
      <c r="P869" s="40"/>
      <c r="Q869" s="40"/>
      <c r="R869" s="40"/>
      <c r="S869" s="40">
        <v>1</v>
      </c>
      <c r="T869" s="40"/>
      <c r="U869" s="40"/>
      <c r="V869" s="40">
        <v>1</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3</v>
      </c>
      <c r="J876" s="40">
        <v>1</v>
      </c>
      <c r="K876" s="40"/>
      <c r="L876" s="40">
        <v>2</v>
      </c>
      <c r="M876" s="40"/>
      <c r="N876" s="40">
        <v>3</v>
      </c>
      <c r="O876" s="40">
        <v>1</v>
      </c>
      <c r="P876" s="40"/>
      <c r="Q876" s="40">
        <v>2</v>
      </c>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3</v>
      </c>
      <c r="J878" s="40"/>
      <c r="K878" s="40"/>
      <c r="L878" s="40">
        <v>3</v>
      </c>
      <c r="M878" s="40"/>
      <c r="N878" s="40">
        <v>3</v>
      </c>
      <c r="O878" s="40"/>
      <c r="P878" s="40"/>
      <c r="Q878" s="40">
        <v>3</v>
      </c>
      <c r="R878" s="40"/>
      <c r="S878" s="40"/>
      <c r="T878" s="40"/>
      <c r="U878" s="40"/>
      <c r="V878" s="40"/>
      <c r="W878" s="40"/>
      <c r="X878" s="39">
        <v>144</v>
      </c>
      <c r="Y878" s="103"/>
      <c r="Z878" s="103"/>
    </row>
    <row r="879" spans="1:26" s="41" customFormat="1" ht="12.75">
      <c r="A879" s="88">
        <v>331060300</v>
      </c>
      <c r="B879" s="42" t="s">
        <v>783</v>
      </c>
      <c r="C879" s="97"/>
      <c r="D879" s="40"/>
      <c r="E879" s="40"/>
      <c r="F879" s="40"/>
      <c r="G879" s="40"/>
      <c r="H879" s="40"/>
      <c r="I879" s="40">
        <v>2</v>
      </c>
      <c r="J879" s="40">
        <v>1</v>
      </c>
      <c r="K879" s="40"/>
      <c r="L879" s="40">
        <v>1</v>
      </c>
      <c r="M879" s="40"/>
      <c r="N879" s="40">
        <v>1</v>
      </c>
      <c r="O879" s="40">
        <v>1</v>
      </c>
      <c r="P879" s="40"/>
      <c r="Q879" s="40"/>
      <c r="R879" s="40"/>
      <c r="S879" s="40">
        <v>1</v>
      </c>
      <c r="T879" s="40"/>
      <c r="U879" s="40"/>
      <c r="V879" s="40">
        <v>1</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v>1</v>
      </c>
      <c r="J896" s="32"/>
      <c r="K896" s="32"/>
      <c r="L896" s="32">
        <v>1</v>
      </c>
      <c r="M896" s="32"/>
      <c r="N896" s="32">
        <v>1</v>
      </c>
      <c r="O896" s="32"/>
      <c r="P896" s="32"/>
      <c r="Q896" s="32">
        <v>1</v>
      </c>
      <c r="R896" s="32"/>
      <c r="S896" s="32"/>
      <c r="T896" s="32"/>
      <c r="U896" s="32"/>
      <c r="V896" s="32"/>
      <c r="W896" s="32"/>
      <c r="X896" s="34">
        <v>206</v>
      </c>
    </row>
    <row r="897" spans="1:24" ht="12.75" customHeight="1">
      <c r="A897" s="90">
        <v>600010000</v>
      </c>
      <c r="B897" s="35" t="s">
        <v>2338</v>
      </c>
      <c r="C897" s="96"/>
      <c r="D897" s="32"/>
      <c r="E897" s="32"/>
      <c r="F897" s="32"/>
      <c r="G897" s="32"/>
      <c r="H897" s="32"/>
      <c r="I897" s="32">
        <v>1</v>
      </c>
      <c r="J897" s="32"/>
      <c r="K897" s="32"/>
      <c r="L897" s="32">
        <v>1</v>
      </c>
      <c r="M897" s="32"/>
      <c r="N897" s="32">
        <v>1</v>
      </c>
      <c r="O897" s="32"/>
      <c r="P897" s="32"/>
      <c r="Q897" s="32">
        <v>1</v>
      </c>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v>4</v>
      </c>
      <c r="J899" s="32"/>
      <c r="K899" s="32"/>
      <c r="L899" s="32">
        <v>4</v>
      </c>
      <c r="M899" s="32"/>
      <c r="N899" s="32">
        <v>4</v>
      </c>
      <c r="O899" s="32"/>
      <c r="P899" s="32"/>
      <c r="Q899" s="32">
        <v>4</v>
      </c>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v>2</v>
      </c>
      <c r="J901" s="32"/>
      <c r="K901" s="32"/>
      <c r="L901" s="32">
        <v>2</v>
      </c>
      <c r="M901" s="32"/>
      <c r="N901" s="32">
        <v>2</v>
      </c>
      <c r="O901" s="32"/>
      <c r="P901" s="32"/>
      <c r="Q901" s="32">
        <v>2</v>
      </c>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v>5</v>
      </c>
      <c r="E904" s="32"/>
      <c r="F904" s="32"/>
      <c r="G904" s="32">
        <v>5</v>
      </c>
      <c r="H904" s="32"/>
      <c r="I904" s="32">
        <v>12</v>
      </c>
      <c r="J904" s="32">
        <v>1</v>
      </c>
      <c r="K904" s="32"/>
      <c r="L904" s="32">
        <v>11</v>
      </c>
      <c r="M904" s="32"/>
      <c r="N904" s="32">
        <v>14</v>
      </c>
      <c r="O904" s="32">
        <v>1</v>
      </c>
      <c r="P904" s="32"/>
      <c r="Q904" s="32">
        <v>13</v>
      </c>
      <c r="R904" s="32"/>
      <c r="S904" s="32">
        <v>3</v>
      </c>
      <c r="T904" s="32"/>
      <c r="U904" s="32"/>
      <c r="V904" s="32">
        <v>3</v>
      </c>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v>2</v>
      </c>
      <c r="E907" s="32"/>
      <c r="F907" s="32"/>
      <c r="G907" s="32">
        <v>2</v>
      </c>
      <c r="H907" s="32"/>
      <c r="I907" s="32">
        <v>111</v>
      </c>
      <c r="J907" s="32">
        <v>1</v>
      </c>
      <c r="K907" s="32"/>
      <c r="L907" s="32">
        <v>110</v>
      </c>
      <c r="M907" s="32"/>
      <c r="N907" s="32">
        <v>83</v>
      </c>
      <c r="O907" s="32"/>
      <c r="P907" s="32"/>
      <c r="Q907" s="32">
        <v>83</v>
      </c>
      <c r="R907" s="32"/>
      <c r="S907" s="32">
        <v>30</v>
      </c>
      <c r="T907" s="32">
        <v>1</v>
      </c>
      <c r="U907" s="32"/>
      <c r="V907" s="32">
        <v>29</v>
      </c>
      <c r="W907" s="32"/>
      <c r="X907" s="34">
        <v>156</v>
      </c>
    </row>
    <row r="908" spans="1:24" ht="12.75">
      <c r="A908" s="90">
        <v>600120000</v>
      </c>
      <c r="B908" s="35" t="s">
        <v>2330</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v>3</v>
      </c>
      <c r="J910" s="32"/>
      <c r="K910" s="32"/>
      <c r="L910" s="32">
        <v>3</v>
      </c>
      <c r="M910" s="32"/>
      <c r="N910" s="32">
        <v>3</v>
      </c>
      <c r="O910" s="32"/>
      <c r="P910" s="32"/>
      <c r="Q910" s="32">
        <v>3</v>
      </c>
      <c r="R910" s="32"/>
      <c r="S910" s="32"/>
      <c r="T910" s="32"/>
      <c r="U910" s="32"/>
      <c r="V910" s="32"/>
      <c r="W910" s="32"/>
      <c r="X910" s="34">
        <v>87</v>
      </c>
    </row>
    <row r="911" spans="1:24" ht="12.75">
      <c r="A911" s="162" t="s">
        <v>4</v>
      </c>
      <c r="B911" s="163"/>
      <c r="C911" s="98"/>
      <c r="D911" s="7">
        <f>SUM(E911:H911)</f>
        <v>14</v>
      </c>
      <c r="E911" s="7">
        <f>SUM(E756,E766,E862,E896:E910)</f>
        <v>5</v>
      </c>
      <c r="F911" s="7">
        <f>SUM(F756,F766,F862,F896:F910)</f>
        <v>0</v>
      </c>
      <c r="G911" s="7">
        <f>SUM(G756,G766,G862,G896:G910)</f>
        <v>9</v>
      </c>
      <c r="H911" s="7">
        <f>SUM(H756,H766,H862,H896:H910)</f>
        <v>0</v>
      </c>
      <c r="I911" s="7">
        <f>SUM(J911:M911)</f>
        <v>529</v>
      </c>
      <c r="J911" s="7">
        <f>SUM(J756,J766,J862,J896:J910)</f>
        <v>228</v>
      </c>
      <c r="K911" s="7">
        <f>SUM(K756,K766,K862,K896:K910)</f>
        <v>0</v>
      </c>
      <c r="L911" s="7">
        <f>SUM(L756,L766,L862,L896:L910)</f>
        <v>301</v>
      </c>
      <c r="M911" s="7">
        <f>SUM(M756,M766,M862,M896:M910)</f>
        <v>0</v>
      </c>
      <c r="N911" s="7">
        <f>SUM(O911:R911)</f>
        <v>378</v>
      </c>
      <c r="O911" s="7">
        <f>SUM(O756,O766,O862,O896:O910)</f>
        <v>231</v>
      </c>
      <c r="P911" s="7">
        <f>SUM(P756,P766,P862,P896:P910)</f>
        <v>0</v>
      </c>
      <c r="Q911" s="7">
        <f>SUM(Q756,Q766,Q862,Q896:Q910)</f>
        <v>147</v>
      </c>
      <c r="R911" s="7">
        <f>SUM(R756,R766,R862,R896:R910)</f>
        <v>0</v>
      </c>
      <c r="S911" s="7">
        <f>SUM(T911:W911)</f>
        <v>165</v>
      </c>
      <c r="T911" s="7">
        <f>SUM(T756,T766,T862,T896:T910)</f>
        <v>2</v>
      </c>
      <c r="U911" s="7">
        <f>SUM(U756,U766,U862,U896:U910)</f>
        <v>0</v>
      </c>
      <c r="V911" s="7">
        <f>SUM(V756,V766,V862,V896:V910)</f>
        <v>163</v>
      </c>
      <c r="W911" s="7">
        <f>SUM(W756,W766,W862,W896:W910)</f>
        <v>0</v>
      </c>
      <c r="X911" s="28" t="s">
        <v>1916</v>
      </c>
    </row>
    <row r="912" spans="1:26" s="19" customFormat="1" ht="12.75">
      <c r="A912" s="164" t="s">
        <v>797</v>
      </c>
      <c r="B912" s="165"/>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0" t="s">
        <v>1313</v>
      </c>
      <c r="B913" s="161"/>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2" t="s">
        <v>4</v>
      </c>
      <c r="B1471" s="163"/>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4" t="s">
        <v>1308</v>
      </c>
      <c r="B1472" s="165"/>
      <c r="C1472" s="3"/>
      <c r="D1472" s="4">
        <f>SUM(E1472:H1472)</f>
        <v>32</v>
      </c>
      <c r="E1472" s="4">
        <f>E551+E754+E911+E1471</f>
        <v>5</v>
      </c>
      <c r="F1472" s="4">
        <f>F551+F754+F911+F1471</f>
        <v>0</v>
      </c>
      <c r="G1472" s="4">
        <f>G551+G754+G911+G1471</f>
        <v>21</v>
      </c>
      <c r="H1472" s="4">
        <f>H551+H754+H911+H1471</f>
        <v>6</v>
      </c>
      <c r="I1472" s="4">
        <f>SUM(J1472:M1472)</f>
        <v>669</v>
      </c>
      <c r="J1472" s="4">
        <f>J551+J754+J911+J1471</f>
        <v>242</v>
      </c>
      <c r="K1472" s="4">
        <f>K551+K754+K911+K1471</f>
        <v>0</v>
      </c>
      <c r="L1472" s="4">
        <f>L551+L754+L911+L1471</f>
        <v>403</v>
      </c>
      <c r="M1472" s="4">
        <f>M551+M754+M911+M1471</f>
        <v>24</v>
      </c>
      <c r="N1472" s="4">
        <f>SUM(O1472:R1472)</f>
        <v>454</v>
      </c>
      <c r="O1472" s="4">
        <f>O551+O754+O911+O1471</f>
        <v>245</v>
      </c>
      <c r="P1472" s="4">
        <f>P551+P754+P911+P1471</f>
        <v>0</v>
      </c>
      <c r="Q1472" s="4">
        <f>Q551+Q754+Q911+Q1471</f>
        <v>209</v>
      </c>
      <c r="R1472" s="4">
        <f>R551+R754+R911+R1471</f>
        <v>0</v>
      </c>
      <c r="S1472" s="4">
        <f>SUM(T1472:W1472)</f>
        <v>247</v>
      </c>
      <c r="T1472" s="4">
        <f>T551+T754+T911+T1471</f>
        <v>2</v>
      </c>
      <c r="U1472" s="4">
        <f>U551+U754+U911+U1471</f>
        <v>0</v>
      </c>
      <c r="V1472" s="4">
        <f>V551+V754+V911+V1471</f>
        <v>215</v>
      </c>
      <c r="W1472" s="4">
        <f>W551+W754+W911+W1471</f>
        <v>30</v>
      </c>
      <c r="X1472" s="29" t="s">
        <v>1916</v>
      </c>
      <c r="Y1472" s="118"/>
      <c r="Z1472" s="118"/>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7086614173228347" right="0.7086614173228347" top="0.7480314960629921" bottom="0.7480314960629921" header="0.31496062992125984" footer="0.31496062992125984"/>
  <pageSetup fitToHeight="4" horizontalDpi="600" verticalDpi="600" orientation="landscape" paperSize="9" scale="41" r:id="rId1"/>
  <headerFooter>
    <oddFooter>&amp;L6A6DC5CF&amp;C</oddFooter>
  </headerFooter>
  <rowBreaks count="1" manualBreakCount="1">
    <brk id="861" max="255" man="1"/>
  </rowBreaks>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2" t="s">
        <v>2320</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4" t="s">
        <v>428</v>
      </c>
      <c r="B7" s="165"/>
      <c r="C7" s="3"/>
      <c r="D7" s="4"/>
      <c r="E7" s="4"/>
      <c r="F7" s="4"/>
      <c r="G7" s="4"/>
      <c r="H7" s="4"/>
      <c r="I7" s="4"/>
      <c r="J7" s="4"/>
      <c r="K7" s="4"/>
      <c r="L7" s="4"/>
      <c r="M7" s="4"/>
      <c r="N7" s="4"/>
      <c r="O7" s="4"/>
      <c r="P7" s="4"/>
      <c r="Q7" s="4"/>
      <c r="R7" s="4"/>
      <c r="S7" s="4"/>
      <c r="T7" s="4"/>
      <c r="U7" s="4"/>
      <c r="V7" s="4"/>
      <c r="W7" s="4"/>
      <c r="X7" s="25"/>
      <c r="Y7" s="118"/>
      <c r="Z7" s="118"/>
    </row>
    <row r="8" spans="1:24" ht="12.75" customHeight="1">
      <c r="A8" s="160" t="s">
        <v>2212</v>
      </c>
      <c r="B8" s="161"/>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3" t="s">
        <v>1917</v>
      </c>
      <c r="B447" s="174"/>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5" t="s">
        <v>4</v>
      </c>
      <c r="B520" s="176"/>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7" t="s">
        <v>673</v>
      </c>
      <c r="B521" s="178"/>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3" t="s">
        <v>2213</v>
      </c>
      <c r="B522" s="174"/>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5" t="s">
        <v>4</v>
      </c>
      <c r="B664" s="176"/>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7" t="s">
        <v>797</v>
      </c>
      <c r="B665" s="178"/>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3" t="s">
        <v>1925</v>
      </c>
      <c r="B666" s="174"/>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5" t="s">
        <v>4</v>
      </c>
      <c r="B1227" s="176"/>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7" t="s">
        <v>1308</v>
      </c>
      <c r="B1228" s="178"/>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&amp;L6A6DC5CF&amp;C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2321</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1310</v>
      </c>
      <c r="B7" s="174"/>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5" t="s">
        <v>4</v>
      </c>
      <c r="B209" s="176"/>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&amp;L6A6DC5CF&amp;C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2322</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2016</v>
      </c>
      <c r="B7" s="174"/>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5" t="s">
        <v>4</v>
      </c>
      <c r="B210" s="176"/>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&amp;L6A6DC5CF&amp;C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2323</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2017</v>
      </c>
      <c r="B7" s="174"/>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5" t="s">
        <v>4</v>
      </c>
      <c r="B156" s="176"/>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&amp;L6A6DC5CF&amp;C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2" t="s">
        <v>2324</v>
      </c>
      <c r="B1" s="172"/>
      <c r="C1" s="107"/>
      <c r="X1" s="109"/>
      <c r="Y1" s="114"/>
      <c r="Z1" s="114"/>
    </row>
    <row r="2" spans="1:26" s="16" customFormat="1" ht="15" customHeight="1">
      <c r="A2" s="171" t="s">
        <v>0</v>
      </c>
      <c r="B2" s="170" t="s">
        <v>1</v>
      </c>
      <c r="C2" s="92"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3"/>
      <c r="Z2" s="104"/>
    </row>
    <row r="3" spans="1:26" s="17" customFormat="1" ht="15" customHeight="1">
      <c r="A3" s="171"/>
      <c r="B3" s="170"/>
      <c r="C3" s="93"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3"/>
      <c r="Z3" s="104"/>
    </row>
    <row r="4" spans="1:26" s="17" customFormat="1" ht="30" customHeight="1">
      <c r="A4" s="171"/>
      <c r="B4" s="170"/>
      <c r="C4" s="93"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3"/>
      <c r="Z4" s="104"/>
    </row>
    <row r="5" spans="1:26" s="17" customFormat="1" ht="66" customHeight="1">
      <c r="A5" s="171"/>
      <c r="B5" s="170"/>
      <c r="C5" s="94" t="s">
        <v>2363</v>
      </c>
      <c r="D5" s="168"/>
      <c r="E5" s="121" t="s">
        <v>8</v>
      </c>
      <c r="F5" s="69" t="s">
        <v>9</v>
      </c>
      <c r="G5" s="121" t="s">
        <v>8</v>
      </c>
      <c r="H5" s="69" t="s">
        <v>9</v>
      </c>
      <c r="I5" s="168"/>
      <c r="J5" s="121" t="s">
        <v>8</v>
      </c>
      <c r="K5" s="69" t="s">
        <v>9</v>
      </c>
      <c r="L5" s="121" t="s">
        <v>8</v>
      </c>
      <c r="M5" s="69" t="s">
        <v>9</v>
      </c>
      <c r="N5" s="168"/>
      <c r="O5" s="121" t="s">
        <v>8</v>
      </c>
      <c r="P5" s="69" t="s">
        <v>9</v>
      </c>
      <c r="Q5" s="121" t="s">
        <v>8</v>
      </c>
      <c r="R5" s="69" t="s">
        <v>9</v>
      </c>
      <c r="S5" s="168"/>
      <c r="T5" s="121" t="s">
        <v>8</v>
      </c>
      <c r="U5" s="69" t="s">
        <v>9</v>
      </c>
      <c r="V5" s="121" t="s">
        <v>8</v>
      </c>
      <c r="W5" s="69" t="s">
        <v>9</v>
      </c>
      <c r="X5" s="169"/>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3" t="s">
        <v>2126</v>
      </c>
      <c r="B7" s="174"/>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5" t="s">
        <v>4</v>
      </c>
      <c r="B155" s="176"/>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&amp;L6A6DC5CF&amp;C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tabSelected="1" zoomScalePageLayoutView="0" workbookViewId="0" topLeftCell="A1">
      <pane xSplit="1" ySplit="4" topLeftCell="C697" activePane="bottomRight" state="frozen"/>
      <selection pane="topLeft" activeCell="A1" sqref="A1"/>
      <selection pane="topRight" activeCell="B1" sqref="B1"/>
      <selection pane="bottomLeft" activeCell="A5" sqref="A5"/>
      <selection pane="bottomRight" activeCell="D810" sqref="D810:E810"/>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72" t="s">
        <v>2325</v>
      </c>
      <c r="B1" s="172"/>
      <c r="C1" s="172"/>
      <c r="X1" s="109"/>
      <c r="Y1" s="110"/>
      <c r="Z1" s="111"/>
      <c r="AA1" s="112"/>
      <c r="AB1" s="110"/>
      <c r="AC1" s="110"/>
      <c r="AD1" s="110"/>
      <c r="AE1" s="110"/>
      <c r="AF1" s="113"/>
    </row>
    <row r="2" spans="1:11" s="17" customFormat="1" ht="25.5" customHeight="1">
      <c r="A2" s="166" t="s">
        <v>1314</v>
      </c>
      <c r="B2" s="179"/>
      <c r="C2" s="171" t="s">
        <v>2</v>
      </c>
      <c r="D2" s="171" t="s">
        <v>10</v>
      </c>
      <c r="E2" s="171" t="s">
        <v>11</v>
      </c>
      <c r="F2" s="171" t="s">
        <v>12</v>
      </c>
      <c r="G2" s="171" t="s">
        <v>3</v>
      </c>
      <c r="H2" s="171"/>
      <c r="I2" s="171"/>
      <c r="J2" s="171"/>
      <c r="K2" s="22"/>
    </row>
    <row r="3" spans="1:11" s="17" customFormat="1" ht="12.75">
      <c r="A3" s="166"/>
      <c r="B3" s="180"/>
      <c r="C3" s="171"/>
      <c r="D3" s="171"/>
      <c r="E3" s="171"/>
      <c r="F3" s="171"/>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 aca="true" t="shared" si="8" ref="C227:J227">SUM(C228:C255)</f>
        <v>32</v>
      </c>
      <c r="D227" s="26">
        <f t="shared" si="8"/>
        <v>669</v>
      </c>
      <c r="E227" s="26">
        <f t="shared" si="8"/>
        <v>454</v>
      </c>
      <c r="F227" s="26">
        <f t="shared" si="8"/>
        <v>247</v>
      </c>
      <c r="G227" s="26">
        <f t="shared" si="8"/>
        <v>198.1945</v>
      </c>
      <c r="H227" s="26">
        <f t="shared" si="8"/>
        <v>2469.32183333334</v>
      </c>
      <c r="I227" s="26">
        <f t="shared" si="8"/>
        <v>934.153666666666</v>
      </c>
      <c r="J227" s="26">
        <f t="shared" si="8"/>
        <v>1733.36266666666</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c r="A232" s="6" t="s">
        <v>1484</v>
      </c>
      <c r="B232" s="13">
        <v>704</v>
      </c>
      <c r="C232" s="5">
        <v>32</v>
      </c>
      <c r="D232" s="5">
        <v>669</v>
      </c>
      <c r="E232" s="5">
        <v>454</v>
      </c>
      <c r="F232" s="5">
        <v>247</v>
      </c>
      <c r="G232" s="5">
        <v>198.1945</v>
      </c>
      <c r="H232" s="5">
        <v>2469.32183333334</v>
      </c>
      <c r="I232" s="5">
        <v>934.153666666666</v>
      </c>
      <c r="J232" s="5">
        <v>1733.36266666666</v>
      </c>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32</v>
      </c>
      <c r="D696" s="27">
        <f t="shared" si="27"/>
        <v>669</v>
      </c>
      <c r="E696" s="27">
        <f t="shared" si="27"/>
        <v>454</v>
      </c>
      <c r="F696" s="27">
        <f t="shared" si="27"/>
        <v>247</v>
      </c>
      <c r="G696" s="27">
        <f t="shared" si="27"/>
        <v>198.1945</v>
      </c>
      <c r="H696" s="27">
        <f t="shared" si="27"/>
        <v>2469.32183333334</v>
      </c>
      <c r="I696" s="27">
        <f t="shared" si="27"/>
        <v>934.153666666666</v>
      </c>
      <c r="J696" s="27">
        <f t="shared" si="27"/>
        <v>1733.36266666666</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32</v>
      </c>
      <c r="D802" s="25">
        <f t="shared" si="33"/>
        <v>669</v>
      </c>
      <c r="E802" s="25">
        <f t="shared" si="33"/>
        <v>454</v>
      </c>
      <c r="F802" s="25">
        <f t="shared" si="33"/>
        <v>247</v>
      </c>
      <c r="G802" s="25">
        <f t="shared" si="33"/>
        <v>198.1945</v>
      </c>
      <c r="H802" s="25">
        <f t="shared" si="33"/>
        <v>2469.32183333334</v>
      </c>
      <c r="I802" s="25">
        <f t="shared" si="33"/>
        <v>934.153666666666</v>
      </c>
      <c r="J802" s="25">
        <f t="shared" si="33"/>
        <v>1733.36266666666</v>
      </c>
      <c r="K802" s="21"/>
    </row>
    <row r="805" spans="3:8" ht="12.75" customHeight="1">
      <c r="C805" s="75" t="s">
        <v>2192</v>
      </c>
      <c r="D805" s="76"/>
      <c r="E805" s="77" t="s">
        <v>2363</v>
      </c>
      <c r="F805" s="73" t="s">
        <v>2363</v>
      </c>
      <c r="G805" s="182" t="s">
        <v>2366</v>
      </c>
      <c r="H805" s="182"/>
    </row>
    <row r="806" spans="3:8" ht="12.75">
      <c r="C806" s="70"/>
      <c r="D806" s="184" t="s">
        <v>2193</v>
      </c>
      <c r="E806" s="184"/>
      <c r="F806" s="74"/>
      <c r="G806" s="183" t="s">
        <v>2194</v>
      </c>
      <c r="H806" s="183"/>
    </row>
    <row r="807" spans="3:6" ht="12.75">
      <c r="C807" s="70"/>
      <c r="D807" s="70"/>
      <c r="E807" s="81"/>
      <c r="F807" s="81"/>
    </row>
    <row r="808" spans="3:8" ht="12.75">
      <c r="C808" s="71" t="s">
        <v>2195</v>
      </c>
      <c r="D808" s="78"/>
      <c r="E808" s="77" t="s">
        <v>2363</v>
      </c>
      <c r="F808" s="73" t="s">
        <v>2363</v>
      </c>
      <c r="G808" s="182" t="s">
        <v>2364</v>
      </c>
      <c r="H808" s="182"/>
    </row>
    <row r="809" spans="3:8" ht="12.75">
      <c r="C809" s="82"/>
      <c r="D809" s="184" t="s">
        <v>2193</v>
      </c>
      <c r="E809" s="184"/>
      <c r="F809" s="74"/>
      <c r="G809" s="183" t="s">
        <v>2194</v>
      </c>
      <c r="H809" s="183"/>
    </row>
    <row r="810" spans="3:6" ht="12.75" customHeight="1">
      <c r="C810" s="72" t="s">
        <v>2196</v>
      </c>
      <c r="D810" s="181" t="s">
        <v>2368</v>
      </c>
      <c r="E810" s="181"/>
      <c r="F810" s="80"/>
    </row>
    <row r="811" spans="3:6" ht="12.75">
      <c r="C811" s="72"/>
      <c r="D811" s="70"/>
      <c r="E811" s="79"/>
      <c r="F811" s="79"/>
    </row>
    <row r="812" spans="3:8" ht="12.75" customHeight="1">
      <c r="C812" s="72" t="s">
        <v>2197</v>
      </c>
      <c r="D812" s="185" t="s">
        <v>2367</v>
      </c>
      <c r="E812" s="181"/>
      <c r="F812" s="80"/>
      <c r="G812" s="182" t="s">
        <v>2365</v>
      </c>
      <c r="H812" s="182"/>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hyperlinks>
    <hyperlink ref="D812" r:id="rId1" display="inbox@vl.zp.court.gov.ua"/>
  </hyperlink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2"/>
  <headerFooter>
    <oddFooter>&amp;L6A6DC5CF&amp;C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2024-01-11T12:54:34Z</cp:lastPrinted>
  <dcterms:created xsi:type="dcterms:W3CDTF">2021-01-22T06:15:46Z</dcterms:created>
  <dcterms:modified xsi:type="dcterms:W3CDTF">2024-01-11T12:55:36Z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 (ВС)_00314_4.2023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31927090</vt:i4>
  </property>
  <property fmtid="{D5CDD505-2E9C-101B-9397-08002B2CF9AE}" pid="7" name="Тип звіту">
    <vt:lpwstr>1-ЄЗ (ВС)</vt:lpwstr>
  </property>
  <property fmtid="{D5CDD505-2E9C-101B-9397-08002B2CF9AE}" pid="8" name="К.Cума">
    <vt:lpwstr>6A6DC5CF</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3.31.3.2831</vt:lpwstr>
  </property>
</Properties>
</file>