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<sst xmlns="http://schemas.openxmlformats.org/spreadsheetml/2006/main" count="295" uniqueCount="221">
  <si>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</si>
  <si>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</si>
  <si>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</si>
  <si>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</si>
  <si>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</si>
  <si>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</si>
  <si>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</si>
  <si>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</si>
  <si>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</si>
  <si>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</si>
  <si>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</si>
  <si>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</si>
  <si>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</si>
  <si>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</si>
  <si>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</si>
  <si>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</si>
  <si>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</si>
  <si>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</si>
  <si>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</si>
  <si>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</si>
  <si>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</si>
  <si>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</si>
  <si>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</si>
  <si>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</si>
  <si>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</si>
  <si>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</si>
  <si>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</si>
  <si>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</si>
  <si>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</si>
  <si>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</si>
  <si>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</si>
  <si>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</si>
  <si>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</si>
  <si>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</si>
  <si>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</si>
  <si>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</si>
  <si>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</si>
  <si>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</si>
  <si>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</si>
  <si>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</si>
  <si>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</si>
  <si>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</si>
  <si>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</si>
  <si>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</si>
  <si>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</si>
  <si>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</si>
  <si>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</si>
  <si>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</si>
  <si>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</si>
  <si>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</si>
  <si>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</si>
  <si>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</si>
  <si>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</si>
  <si>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</si>
  <si>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</si>
  <si>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</si>
  <si>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</si>
  <si>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</si>
  <si>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</si>
  <si>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</si>
  <si>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</si>
  <si>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</si>
  <si>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</si>
  <si>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</si>
  <si>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</si>
  <si>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</si>
  <si>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</si>
  <si>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</si>
  <si>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</si>
  <si>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</si>
  <si>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</si>
  <si>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</si>
  <si>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</si>
  <si>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</si>
  <si>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</si>
  <si>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</si>
  <si>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</si>
  <si>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</si>
  <si>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</si>
  <si>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</si>
  <si>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</si>
  <si>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</si>
  <si>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</si>
  <si>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</si>
  <si>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</si>
  <si>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</si>
  <si>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</si>
  <si>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</si>
  <si>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</si>
  <si>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</si>
  <si>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</si>
  <si>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</si>
  <si>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</si>
  <si>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</si>
  <si>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</si>
  <si>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</si>
  <si>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</si>
  <si>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</si>
  <si>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</si>
  <si>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</si>
  <si>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</si>
  <si>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</si>
  <si>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</si>
  <si>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</si>
  <si>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</si>
  <si>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</si>
  <si>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</si>
  <si>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</si>
  <si>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</si>
  <si>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</si>
  <si>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</si>
  <si>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</si>
  <si>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</si>
  <si>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</si>
  <si>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</si>
  <si>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</si>
  <si>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</si>
  <si>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</si>
  <si>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</si>
  <si>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</si>
  <si>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</si>
  <si>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</si>
  <si>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</si>
  <si>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</si>
  <si>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</si>
  <si>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</si>
  <si>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</si>
  <si>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</si>
  <si>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</si>
  <si>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</si>
  <si>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</si>
  <si>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</si>
  <si>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</si>
  <si>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</si>
  <si>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</si>
  <si>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</si>
  <si>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</si>
  <si>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</si>
  <si>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</si>
  <si>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</si>
  <si>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</si>
  <si>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</si>
  <si>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</si>
  <si>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</si>
  <si>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</si>
  <si>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</si>
  <si>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</si>
  <si>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</si>
  <si>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</si>
  <si>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</si>
  <si>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</si>
  <si>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</si>
  <si>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</si>
  <si>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</si>
  <si>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</si>
  <si>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</si>
  <si>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</si>
  <si>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</si>
  <si>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</si>
  <si>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</si>
  <si>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</si>
  <si>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</si>
  <si>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</si>
  <si>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</si>
  <si>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</si>
  <si>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</si>
  <si>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</si>
  <si>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</si>
  <si>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</si>
  <si>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</si>
  <si>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</si>
  <si>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</si>
  <si>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</si>
  <si>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</si>
  <si>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</si>
  <si>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</si>
  <si>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</si>
  <si>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</si>
  <si>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</si>
  <si>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</si>
  <si>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</si>
  <si>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</si>
  <si>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</si>
  <si>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</si>
  <si>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</si>
  <si>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</si>
  <si>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</si>
  <si>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</si>
  <si>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</si>
  <si>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</si>
  <si>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</si>
  <si>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</si>
  <si>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</si>
  <si>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</si>
  <si>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</si>
  <si>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</si>
  <si>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</si>
  <si>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</si>
  <si>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</si>
  <si>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</si>
  <si>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</si>
  <si>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</si>
  <si>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</si>
  <si>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</si>
  <si>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</si>
  <si>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</si>
  <si>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</si>
  <si>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</si>
  <si>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</si>
  <si>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</si>
  <si>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</si>
  <si>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</si>
  <si>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</si>
  <si>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</si>
  <si>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</si>
  <si>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</si>
  <si>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Т.О. Ротко</t>
  </si>
  <si>
    <t>2 липня 2021 року</t>
  </si>
  <si>
    <t>inbox@vl.zp.court.gov.ua</t>
  </si>
  <si>
    <t>(06143)41464</t>
  </si>
  <si>
    <t>І.О.Кононенко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</si>
</sst>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30" xfId="84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&amp;LAB5623CD&amp;C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353</v>
      </c>
      <c r="F6" s="104">
        <v>95</v>
      </c>
      <c r="G6" s="104">
        <v>1</v>
      </c>
      <c r="H6" s="104">
        <v>157</v>
      </c>
      <c r="I6" s="104" t="s">
        <v>93</v>
      </c>
      <c r="J6" s="104">
        <v>196</v>
      </c>
      <c r="K6" s="84">
        <v>91</v>
      </c>
      <c r="L6" s="91">
        <f aca="true" t="shared" si="0" ref="L6:L46">E6-F6</f>
        <v>258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1068</v>
      </c>
      <c r="F7" s="104">
        <v>911</v>
      </c>
      <c r="G7" s="104">
        <v>1</v>
      </c>
      <c r="H7" s="104">
        <v>910</v>
      </c>
      <c r="I7" s="104">
        <v>842</v>
      </c>
      <c r="J7" s="104">
        <v>158</v>
      </c>
      <c r="K7" s="84"/>
      <c r="L7" s="91">
        <f t="shared" si="0"/>
        <v>157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794</v>
      </c>
      <c r="F9" s="104">
        <v>595</v>
      </c>
      <c r="G9" s="104"/>
      <c r="H9" s="85">
        <v>636</v>
      </c>
      <c r="I9" s="104">
        <v>413</v>
      </c>
      <c r="J9" s="104">
        <v>158</v>
      </c>
      <c r="K9" s="84"/>
      <c r="L9" s="91">
        <f t="shared" si="0"/>
        <v>199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7</v>
      </c>
      <c r="F12" s="104">
        <v>6</v>
      </c>
      <c r="G12" s="104"/>
      <c r="H12" s="104">
        <v>7</v>
      </c>
      <c r="I12" s="104">
        <v>7</v>
      </c>
      <c r="J12" s="104"/>
      <c r="K12" s="84"/>
      <c r="L12" s="91">
        <f t="shared" si="0"/>
        <v>1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3</v>
      </c>
      <c r="F14" s="107"/>
      <c r="G14" s="107"/>
      <c r="H14" s="107">
        <v>2</v>
      </c>
      <c r="I14" s="107">
        <v>2</v>
      </c>
      <c r="J14" s="107">
        <v>1</v>
      </c>
      <c r="K14" s="94"/>
      <c r="L14" s="91">
        <f t="shared" si="0"/>
        <v>3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2225</v>
      </c>
      <c r="F16" s="86">
        <f t="shared" si="1"/>
        <v>1607</v>
      </c>
      <c r="G16" s="86">
        <f t="shared" si="1"/>
        <v>2</v>
      </c>
      <c r="H16" s="86">
        <f t="shared" si="1"/>
        <v>1712</v>
      </c>
      <c r="I16" s="86">
        <f t="shared" si="1"/>
        <v>1264</v>
      </c>
      <c r="J16" s="86">
        <f t="shared" si="1"/>
        <v>513</v>
      </c>
      <c r="K16" s="86">
        <f t="shared" si="1"/>
        <v>91</v>
      </c>
      <c r="L16" s="91">
        <f t="shared" si="0"/>
        <v>618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24</v>
      </c>
      <c r="F17" s="84">
        <v>20</v>
      </c>
      <c r="G17" s="84"/>
      <c r="H17" s="84">
        <v>22</v>
      </c>
      <c r="I17" s="84">
        <v>16</v>
      </c>
      <c r="J17" s="84">
        <v>2</v>
      </c>
      <c r="K17" s="84"/>
      <c r="L17" s="91">
        <f t="shared" si="0"/>
        <v>4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24</v>
      </c>
      <c r="F18" s="84">
        <v>16</v>
      </c>
      <c r="G18" s="84"/>
      <c r="H18" s="84">
        <v>14</v>
      </c>
      <c r="I18" s="84">
        <v>13</v>
      </c>
      <c r="J18" s="84">
        <v>10</v>
      </c>
      <c r="K18" s="84">
        <v>2</v>
      </c>
      <c r="L18" s="91">
        <f t="shared" si="0"/>
        <v>8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2</v>
      </c>
      <c r="F20" s="84">
        <v>2</v>
      </c>
      <c r="G20" s="84"/>
      <c r="H20" s="84">
        <v>1</v>
      </c>
      <c r="I20" s="84"/>
      <c r="J20" s="84">
        <v>1</v>
      </c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34</v>
      </c>
      <c r="F25" s="94">
        <v>24</v>
      </c>
      <c r="G25" s="94"/>
      <c r="H25" s="94">
        <v>21</v>
      </c>
      <c r="I25" s="94">
        <v>13</v>
      </c>
      <c r="J25" s="94">
        <v>13</v>
      </c>
      <c r="K25" s="94">
        <v>2</v>
      </c>
      <c r="L25" s="91">
        <f t="shared" si="0"/>
        <v>10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273</v>
      </c>
      <c r="F26" s="84">
        <v>209</v>
      </c>
      <c r="G26" s="84"/>
      <c r="H26" s="84">
        <v>206</v>
      </c>
      <c r="I26" s="84">
        <v>152</v>
      </c>
      <c r="J26" s="84">
        <v>67</v>
      </c>
      <c r="K26" s="84"/>
      <c r="L26" s="91">
        <f t="shared" si="0"/>
        <v>64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10</v>
      </c>
      <c r="F27" s="94">
        <v>9</v>
      </c>
      <c r="G27" s="94"/>
      <c r="H27" s="94">
        <v>9</v>
      </c>
      <c r="I27" s="94">
        <v>7</v>
      </c>
      <c r="J27" s="94">
        <v>1</v>
      </c>
      <c r="K27" s="94"/>
      <c r="L27" s="91">
        <f t="shared" si="0"/>
        <v>1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567</v>
      </c>
      <c r="F28" s="84">
        <v>471</v>
      </c>
      <c r="G28" s="84"/>
      <c r="H28" s="84">
        <v>435</v>
      </c>
      <c r="I28" s="84">
        <v>385</v>
      </c>
      <c r="J28" s="84">
        <v>132</v>
      </c>
      <c r="K28" s="84">
        <v>1</v>
      </c>
      <c r="L28" s="91">
        <f t="shared" si="0"/>
        <v>96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857</v>
      </c>
      <c r="F29" s="84">
        <v>397</v>
      </c>
      <c r="G29" s="84">
        <v>12</v>
      </c>
      <c r="H29" s="84">
        <v>486</v>
      </c>
      <c r="I29" s="84">
        <v>350</v>
      </c>
      <c r="J29" s="84">
        <v>371</v>
      </c>
      <c r="K29" s="84">
        <v>98</v>
      </c>
      <c r="L29" s="91">
        <f t="shared" si="0"/>
        <v>460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63</v>
      </c>
      <c r="F30" s="84">
        <v>60</v>
      </c>
      <c r="G30" s="84"/>
      <c r="H30" s="84">
        <v>55</v>
      </c>
      <c r="I30" s="84">
        <v>50</v>
      </c>
      <c r="J30" s="84">
        <v>8</v>
      </c>
      <c r="K30" s="84"/>
      <c r="L30" s="91">
        <f t="shared" si="0"/>
        <v>3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62</v>
      </c>
      <c r="F31" s="84">
        <v>50</v>
      </c>
      <c r="G31" s="84"/>
      <c r="H31" s="84">
        <v>44</v>
      </c>
      <c r="I31" s="84">
        <v>37</v>
      </c>
      <c r="J31" s="84">
        <v>18</v>
      </c>
      <c r="K31" s="84">
        <v>1</v>
      </c>
      <c r="L31" s="91">
        <f t="shared" si="0"/>
        <v>12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24</v>
      </c>
      <c r="F32" s="84">
        <v>10</v>
      </c>
      <c r="G32" s="84"/>
      <c r="H32" s="84">
        <v>21</v>
      </c>
      <c r="I32" s="84">
        <v>12</v>
      </c>
      <c r="J32" s="84">
        <v>3</v>
      </c>
      <c r="K32" s="84"/>
      <c r="L32" s="91">
        <f t="shared" si="0"/>
        <v>14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3</v>
      </c>
      <c r="F33" s="84"/>
      <c r="G33" s="84"/>
      <c r="H33" s="84">
        <v>2</v>
      </c>
      <c r="I33" s="84"/>
      <c r="J33" s="84">
        <v>1</v>
      </c>
      <c r="K33" s="84"/>
      <c r="L33" s="91">
        <f t="shared" si="0"/>
        <v>3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1</v>
      </c>
      <c r="F35" s="84"/>
      <c r="G35" s="84"/>
      <c r="H35" s="84">
        <v>1</v>
      </c>
      <c r="I35" s="84"/>
      <c r="J35" s="84"/>
      <c r="K35" s="84"/>
      <c r="L35" s="91">
        <f t="shared" si="0"/>
        <v>1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10</v>
      </c>
      <c r="F36" s="84">
        <v>6</v>
      </c>
      <c r="G36" s="84"/>
      <c r="H36" s="84">
        <v>6</v>
      </c>
      <c r="I36" s="84">
        <v>2</v>
      </c>
      <c r="J36" s="84">
        <v>4</v>
      </c>
      <c r="K36" s="84">
        <v>2</v>
      </c>
      <c r="L36" s="91">
        <f t="shared" si="0"/>
        <v>4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66</v>
      </c>
      <c r="F37" s="84">
        <v>47</v>
      </c>
      <c r="G37" s="84">
        <v>1</v>
      </c>
      <c r="H37" s="84">
        <v>42</v>
      </c>
      <c r="I37" s="84">
        <v>28</v>
      </c>
      <c r="J37" s="84">
        <v>24</v>
      </c>
      <c r="K37" s="84"/>
      <c r="L37" s="91">
        <f t="shared" si="0"/>
        <v>19</v>
      </c>
    </row>
    <row r="38" spans="1:12" ht="40.5" customHeight="1">
      <c r="A38" s="172"/>
      <c r="B38" s="155" t="s">
        <v>140</v>
      </c>
      <c r="C38" s="156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1497</v>
      </c>
      <c r="F40" s="94">
        <v>909</v>
      </c>
      <c r="G40" s="94">
        <v>13</v>
      </c>
      <c r="H40" s="94">
        <v>868</v>
      </c>
      <c r="I40" s="94">
        <v>585</v>
      </c>
      <c r="J40" s="94">
        <v>629</v>
      </c>
      <c r="K40" s="94">
        <v>102</v>
      </c>
      <c r="L40" s="91">
        <f t="shared" si="0"/>
        <v>588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744</v>
      </c>
      <c r="F41" s="84">
        <v>612</v>
      </c>
      <c r="G41" s="84"/>
      <c r="H41" s="84">
        <v>528</v>
      </c>
      <c r="I41" s="84" t="s">
        <v>93</v>
      </c>
      <c r="J41" s="84">
        <v>216</v>
      </c>
      <c r="K41" s="84"/>
      <c r="L41" s="91">
        <f t="shared" si="0"/>
        <v>132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16</v>
      </c>
      <c r="F42" s="84">
        <v>11</v>
      </c>
      <c r="G42" s="84"/>
      <c r="H42" s="84">
        <v>11</v>
      </c>
      <c r="I42" s="84" t="s">
        <v>93</v>
      </c>
      <c r="J42" s="84">
        <v>5</v>
      </c>
      <c r="K42" s="84"/>
      <c r="L42" s="91">
        <f t="shared" si="0"/>
        <v>5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25</v>
      </c>
      <c r="F43" s="84">
        <v>25</v>
      </c>
      <c r="G43" s="84"/>
      <c r="H43" s="84">
        <v>15</v>
      </c>
      <c r="I43" s="84">
        <v>15</v>
      </c>
      <c r="J43" s="84">
        <v>10</v>
      </c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769</v>
      </c>
      <c r="F45" s="84">
        <f aca="true" t="shared" si="2" ref="F45:K45">F41+F43+F44</f>
        <v>637</v>
      </c>
      <c r="G45" s="84">
        <f t="shared" si="2"/>
        <v>0</v>
      </c>
      <c r="H45" s="84">
        <f t="shared" si="2"/>
        <v>543</v>
      </c>
      <c r="I45" s="84">
        <f>I43+I44</f>
        <v>15</v>
      </c>
      <c r="J45" s="84">
        <f t="shared" si="2"/>
        <v>226</v>
      </c>
      <c r="K45" s="84">
        <f t="shared" si="2"/>
        <v>0</v>
      </c>
      <c r="L45" s="91">
        <f t="shared" si="0"/>
        <v>132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4525</v>
      </c>
      <c r="F46" s="84">
        <f t="shared" si="3"/>
        <v>3177</v>
      </c>
      <c r="G46" s="84">
        <f t="shared" si="3"/>
        <v>15</v>
      </c>
      <c r="H46" s="84">
        <f t="shared" si="3"/>
        <v>3144</v>
      </c>
      <c r="I46" s="84">
        <f t="shared" si="3"/>
        <v>1877</v>
      </c>
      <c r="J46" s="84">
        <f t="shared" si="3"/>
        <v>1381</v>
      </c>
      <c r="K46" s="84">
        <f t="shared" si="3"/>
        <v>195</v>
      </c>
      <c r="L46" s="91">
        <f t="shared" si="0"/>
        <v>1348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&amp;LAB5623CD&amp;C&amp;R2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29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27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167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18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26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42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49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5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5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3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91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1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3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10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11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/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342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58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45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4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>
        <v>1</v>
      </c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28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139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7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7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36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39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30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&amp;LAB5623CD&amp;C&amp;R3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157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132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2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14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10</v>
      </c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7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322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666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4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3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21</v>
      </c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3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8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33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1</v>
      </c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1</v>
      </c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3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1</v>
      </c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106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290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249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823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674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13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96629184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9177043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5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3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114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46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9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4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2377</v>
      </c>
      <c r="F58" s="110">
        <f>F59+F62+F63+F64</f>
        <v>596</v>
      </c>
      <c r="G58" s="110">
        <f>G59+G62+G63+G64</f>
        <v>139</v>
      </c>
      <c r="H58" s="110">
        <f>H59+H62+H63+H64</f>
        <v>28</v>
      </c>
      <c r="I58" s="110">
        <f>I59+I62+I63+I64</f>
        <v>4</v>
      </c>
    </row>
    <row r="59" spans="1:9" ht="13.5" customHeight="1">
      <c r="A59" s="198" t="s">
        <v>104</v>
      </c>
      <c r="B59" s="198"/>
      <c r="C59" s="198"/>
      <c r="D59" s="198"/>
      <c r="E59" s="94">
        <v>1329</v>
      </c>
      <c r="F59" s="94">
        <v>315</v>
      </c>
      <c r="G59" s="94">
        <v>54</v>
      </c>
      <c r="H59" s="94">
        <v>11</v>
      </c>
      <c r="I59" s="94">
        <v>3</v>
      </c>
    </row>
    <row r="60" spans="1:9" ht="13.5" customHeight="1">
      <c r="A60" s="246" t="s">
        <v>204</v>
      </c>
      <c r="B60" s="247"/>
      <c r="C60" s="247"/>
      <c r="D60" s="248"/>
      <c r="E60" s="86">
        <v>50</v>
      </c>
      <c r="F60" s="86">
        <v>50</v>
      </c>
      <c r="G60" s="86">
        <v>44</v>
      </c>
      <c r="H60" s="86">
        <v>11</v>
      </c>
      <c r="I60" s="86">
        <v>2</v>
      </c>
    </row>
    <row r="61" spans="1:9" ht="13.5" customHeight="1">
      <c r="A61" s="246" t="s">
        <v>205</v>
      </c>
      <c r="B61" s="247"/>
      <c r="C61" s="247"/>
      <c r="D61" s="248"/>
      <c r="E61" s="86">
        <v>722</v>
      </c>
      <c r="F61" s="86">
        <v>184</v>
      </c>
      <c r="G61" s="86">
        <v>4</v>
      </c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10</v>
      </c>
      <c r="F62" s="84">
        <v>10</v>
      </c>
      <c r="G62" s="84"/>
      <c r="H62" s="84"/>
      <c r="I62" s="84">
        <v>1</v>
      </c>
    </row>
    <row r="63" spans="1:9" ht="13.5" customHeight="1">
      <c r="A63" s="249" t="s">
        <v>105</v>
      </c>
      <c r="B63" s="249"/>
      <c r="C63" s="249"/>
      <c r="D63" s="249"/>
      <c r="E63" s="84">
        <v>508</v>
      </c>
      <c r="F63" s="84">
        <v>258</v>
      </c>
      <c r="G63" s="84">
        <v>85</v>
      </c>
      <c r="H63" s="84">
        <v>17</v>
      </c>
      <c r="I63" s="84"/>
    </row>
    <row r="64" spans="1:9" ht="13.5" customHeight="1">
      <c r="A64" s="198" t="s">
        <v>109</v>
      </c>
      <c r="B64" s="198"/>
      <c r="C64" s="198"/>
      <c r="D64" s="198"/>
      <c r="E64" s="84">
        <v>530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852</v>
      </c>
      <c r="G68" s="116">
        <v>6311583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488</v>
      </c>
      <c r="G69" s="118">
        <v>5896044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364</v>
      </c>
      <c r="G70" s="118">
        <v>415539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221</v>
      </c>
      <c r="G71" s="116">
        <v>113933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>
        <v>1</v>
      </c>
      <c r="G73" s="118">
        <v>716</v>
      </c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>
        <v>2</v>
      </c>
      <c r="G74" s="118">
        <v>3807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&amp;LAB5623CD&amp;C&amp;R4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3">
      <selection activeCell="C20" sqref="C20:D2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14.120202751629254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17.73879142300195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15.384615384615385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16.216216216216218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98.96128423040604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786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1131.25</v>
      </c>
    </row>
    <row r="11" spans="1:4" ht="16.5" customHeight="1">
      <c r="A11" s="220" t="s">
        <v>62</v>
      </c>
      <c r="B11" s="222"/>
      <c r="C11" s="10">
        <v>9</v>
      </c>
      <c r="D11" s="84">
        <v>84</v>
      </c>
    </row>
    <row r="12" spans="1:4" ht="16.5" customHeight="1">
      <c r="A12" s="249" t="s">
        <v>104</v>
      </c>
      <c r="B12" s="249"/>
      <c r="C12" s="10">
        <v>10</v>
      </c>
      <c r="D12" s="84">
        <v>73</v>
      </c>
    </row>
    <row r="13" spans="1:4" ht="16.5" customHeight="1">
      <c r="A13" s="246" t="s">
        <v>204</v>
      </c>
      <c r="B13" s="248"/>
      <c r="C13" s="10">
        <v>11</v>
      </c>
      <c r="D13" s="94">
        <v>304</v>
      </c>
    </row>
    <row r="14" spans="1:4" ht="16.5" customHeight="1">
      <c r="A14" s="246" t="s">
        <v>205</v>
      </c>
      <c r="B14" s="248"/>
      <c r="C14" s="10">
        <v>12</v>
      </c>
      <c r="D14" s="94">
        <v>46</v>
      </c>
    </row>
    <row r="15" spans="1:4" ht="16.5" customHeight="1">
      <c r="A15" s="249" t="s">
        <v>30</v>
      </c>
      <c r="B15" s="249"/>
      <c r="C15" s="10">
        <v>13</v>
      </c>
      <c r="D15" s="84">
        <v>162</v>
      </c>
    </row>
    <row r="16" spans="1:4" ht="16.5" customHeight="1">
      <c r="A16" s="249" t="s">
        <v>105</v>
      </c>
      <c r="B16" s="249"/>
      <c r="C16" s="10">
        <v>14</v>
      </c>
      <c r="D16" s="84">
        <v>134</v>
      </c>
    </row>
    <row r="17" spans="1:5" ht="16.5" customHeight="1">
      <c r="A17" s="249" t="s">
        <v>109</v>
      </c>
      <c r="B17" s="249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220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216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 t="s">
        <v>219</v>
      </c>
      <c r="D25" s="335"/>
    </row>
    <row r="26" spans="1:4" ht="12.75">
      <c r="A26" s="63" t="s">
        <v>101</v>
      </c>
      <c r="B26" s="82"/>
      <c r="C26" s="336" t="s">
        <v>219</v>
      </c>
      <c r="D26" s="336"/>
    </row>
    <row r="27" spans="1:4" ht="12.75">
      <c r="A27" s="62" t="s">
        <v>102</v>
      </c>
      <c r="B27" s="83"/>
      <c r="C27" s="343" t="s">
        <v>218</v>
      </c>
      <c r="D27" s="336"/>
    </row>
    <row r="28" ht="15.75" customHeight="1"/>
    <row r="29" spans="3:4" ht="12.75" customHeight="1">
      <c r="C29" s="339" t="s">
        <v>217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hyperlinks>
    <hyperlink ref="C27" r:id="rId1" display="inbox@vl.zp.court.gov.u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&amp;LAB5623CD&amp;C&amp;R5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2020-09-01T06:23:08Z</cp:lastPrinted>
  <dcterms:created xsi:type="dcterms:W3CDTF">2004-04-20T14:33:35Z</dcterms:created>
  <dcterms:modified xsi:type="dcterms:W3CDTF">2021-07-08T05:20:03Z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AB5623CD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