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2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<sst xmlns="http://schemas.openxmlformats.org/spreadsheetml/2006/main" count="474" uniqueCount="409">
  <si>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</si>
  <si>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</si>
  <si>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</si>
  <si>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</si>
  <si>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</si>
  <si>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</si>
  <si>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</si>
  <si>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</si>
  <si>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</si>
  <si>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</si>
  <si>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</si>
  <si>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</si>
  <si>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</si>
  <si>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</si>
  <si>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</si>
  <si>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</si>
  <si>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</si>
  <si>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</si>
  <si>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</si>
  <si>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</si>
  <si>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</si>
  <si>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</si>
  <si>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</si>
  <si>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</si>
  <si>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</si>
  <si>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</si>
  <si>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</si>
  <si>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</si>
  <si>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</si>
  <si>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</si>
  <si>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</si>
  <si>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</si>
  <si>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</si>
  <si>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</si>
  <si>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</si>
  <si>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</si>
  <si>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</si>
  <si>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</si>
  <si>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</si>
  <si>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</si>
  <si>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</si>
  <si>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</si>
  <si>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</si>
  <si>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</si>
  <si>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</si>
  <si>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</si>
  <si>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</si>
  <si>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</si>
  <si>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</si>
  <si>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</si>
  <si>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</si>
  <si>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</si>
  <si>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</si>
  <si>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</si>
  <si>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</si>
  <si>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</si>
  <si>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</si>
  <si>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</si>
  <si>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</si>
  <si>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</si>
  <si>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</si>
  <si>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</si>
  <si>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</si>
  <si>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</si>
  <si>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</si>
  <si>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</si>
  <si>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</si>
  <si>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</si>
  <si>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</si>
  <si>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</si>
  <si>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</si>
  <si>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</si>
  <si>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</si>
  <si>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</si>
  <si>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</si>
  <si>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</si>
  <si>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</si>
  <si>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</si>
  <si>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</si>
  <si>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</si>
  <si>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</si>
  <si>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</si>
  <si>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</si>
  <si>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</si>
  <si>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</si>
  <si>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</si>
  <si>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</si>
  <si>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</si>
  <si>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</si>
  <si>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</si>
  <si>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</si>
  <si>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</si>
  <si>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</si>
  <si>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</si>
  <si>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</si>
  <si>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</si>
  <si>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</si>
  <si>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</si>
  <si>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</si>
  <si>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</si>
  <si>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</si>
  <si>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</si>
  <si>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</si>
  <si>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</si>
  <si>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</si>
  <si>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</si>
  <si>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</si>
  <si>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</si>
  <si>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</si>
  <si>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</si>
  <si>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</si>
  <si>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</si>
  <si>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</si>
  <si>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</si>
  <si>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</si>
  <si>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</si>
  <si>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</si>
  <si>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</si>
  <si>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</si>
  <si>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</si>
  <si>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</si>
  <si>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</si>
  <si>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</si>
  <si>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</si>
  <si>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</si>
  <si>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</si>
  <si>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</si>
  <si>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</si>
  <si>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</si>
  <si>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</si>
  <si>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</si>
  <si>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</si>
  <si>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</si>
  <si>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</si>
  <si>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</si>
  <si>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</si>
  <si>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</si>
  <si>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</si>
  <si>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</si>
  <si>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</si>
  <si>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</si>
  <si>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</si>
  <si>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</si>
  <si>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</si>
  <si>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</si>
  <si>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</si>
  <si>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</si>
  <si>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</si>
  <si>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</si>
  <si>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</si>
  <si>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</si>
  <si>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</si>
  <si>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</si>
  <si>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</si>
  <si>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</si>
  <si>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</si>
  <si>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</si>
  <si>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</si>
  <si>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</si>
  <si>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</si>
  <si>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</si>
  <si>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</si>
  <si>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</si>
  <si>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</si>
  <si>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</si>
  <si>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</si>
  <si>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</si>
  <si>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</si>
  <si>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</si>
  <si>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</si>
  <si>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</si>
  <si>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</si>
  <si>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</si>
  <si>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</si>
  <si>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</si>
  <si>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</si>
  <si>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</si>
  <si>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</si>
  <si>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</si>
  <si>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</si>
  <si>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</si>
  <si>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</si>
  <si>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</si>
  <si>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</si>
  <si>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</si>
  <si>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</si>
  <si>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</si>
  <si>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</si>
  <si>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</si>
  <si>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</si>
  <si>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</si>
  <si>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</si>
  <si>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</si>
  <si>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</si>
  <si>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</si>
  <si>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</si>
  <si>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</si>
  <si>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</si>
  <si>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</si>
  <si>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</si>
  <si>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</si>
  <si>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</si>
  <si>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</si>
  <si>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</si>
  <si>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</si>
  <si>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</si>
  <si>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</si>
  <si>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</si>
  <si>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</si>
  <si>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</si>
  <si>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</si>
  <si>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</si>
  <si>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</si>
  <si>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</si>
  <si>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</si>
  <si>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</si>
  <si>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</si>
  <si>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</si>
  <si>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</si>
  <si>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</si>
  <si>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</si>
  <si>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</si>
  <si>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</si>
  <si>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</si>
  <si>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</si>
  <si>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</si>
  <si>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</si>
  <si>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</si>
  <si>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</si>
  <si>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</si>
  <si>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</si>
  <si>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</si>
  <si>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</si>
  <si>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</si>
  <si>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</si>
  <si>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</si>
  <si>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</si>
  <si>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</si>
  <si>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</si>
  <si>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</si>
  <si>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</si>
  <si>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</si>
  <si>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</si>
  <si>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</si>
  <si>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</si>
  <si>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</si>
  <si>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</si>
  <si>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</si>
  <si>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</si>
  <si>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</si>
  <si>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</si>
  <si>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</si>
  <si>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</si>
  <si>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</si>
  <si>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</si>
  <si>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</si>
  <si>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</si>
  <si>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</si>
  <si>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</si>
  <si>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</si>
  <si>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</si>
  <si>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</si>
  <si>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</si>
  <si>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</si>
  <si>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</si>
  <si>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</si>
  <si>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</si>
  <si>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</si>
  <si>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</si>
  <si>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</si>
  <si>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</si>
  <si>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</si>
  <si>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</si>
  <si>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</si>
  <si>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</si>
  <si>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</si>
  <si>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</si>
  <si>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</si>
  <si>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</si>
  <si>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</si>
  <si>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</si>
  <si>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</si>
  <si>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</si>
  <si>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</si>
  <si>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</si>
  <si>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</si>
  <si>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</si>
  <si>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</si>
  <si>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</si>
  <si>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</si>
  <si>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</si>
  <si>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</si>
  <si>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</si>
  <si>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</si>
  <si>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</si>
  <si>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</si>
  <si>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</si>
  <si>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</si>
  <si>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</si>
  <si>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</si>
  <si>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</si>
  <si>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</si>
  <si>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</si>
  <si>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</si>
  <si>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</si>
  <si>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</si>
  <si>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</si>
  <si>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</si>
  <si>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</si>
  <si>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</si>
  <si>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</si>
  <si>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</si>
  <si>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</si>
  <si>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</si>
  <si>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</si>
  <si>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</si>
  <si>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</si>
  <si>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</si>
  <si>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</si>
  <si>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</si>
  <si>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</si>
  <si>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</si>
  <si>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</si>
  <si>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</si>
  <si>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</si>
  <si>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</si>
  <si>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</si>
  <si>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</si>
  <si>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</si>
  <si>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</si>
  <si>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</si>
  <si>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</si>
  <si>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</si>
  <si>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</si>
  <si>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</si>
  <si>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</si>
  <si>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</si>
  <si>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</si>
  <si>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</si>
  <si>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</si>
  <si>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</si>
  <si>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</si>
  <si>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</si>
  <si>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</si>
  <si>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</si>
  <si>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</si>
  <si>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</si>
  <si>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</si>
  <si>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</si>
  <si>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</si>
  <si>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</si>
  <si>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</si>
  <si>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</si>
  <si>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</si>
  <si>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</si>
  <si>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</si>
  <si>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</si>
  <si>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</si>
  <si>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</si>
  <si>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</si>
  <si>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</si>
  <si>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</si>
  <si>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</si>
  <si>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</si>
  <si>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</si>
  <si>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</si>
  <si>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</si>
  <si>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</si>
  <si>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</si>
  <si>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</si>
  <si>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</si>
  <si>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</si>
  <si>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</si>
  <si>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</si>
  <si>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</si>
  <si>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</si>
  <si>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</si>
  <si>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</si>
  <si>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</si>
  <si>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</si>
  <si>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</si>
  <si>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</si>
  <si>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</si>
  <si>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</si>
  <si>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</si>
  <si>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</si>
  <si>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</si>
  <si>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</si>
  <si>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</si>
  <si>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</si>
  <si>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</si>
  <si>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</si>
  <si>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</si>
  <si>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</si>
  <si>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</si>
  <si>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</si>
  <si>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</si>
  <si>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</si>
  <si>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</si>
  <si>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Вільнянський районний суд Запорізької області</t>
  </si>
  <si>
    <t>70002. Запорізька область</t>
  </si>
  <si>
    <t>м. Вільнянськ</t>
  </si>
  <si>
    <t>вул. Бочарова. 4</t>
  </si>
  <si>
    <t>Л.І. Муратова</t>
  </si>
  <si>
    <t>3 липня 2015 року</t>
  </si>
  <si>
    <t>В.О.Кіяшко</t>
  </si>
  <si>
    <t>inbox@vl.zp.court.gov.ua</t>
  </si>
  <si>
    <t>(06143)4-13-76</t>
  </si>
  <si>
    <t>(06143)4-14-64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</si>
</sst>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2" fontId="8" fillId="0" borderId="20" xfId="42" applyNumberFormat="1" applyBorder="1" applyAlignment="1" applyProtection="1">
      <alignment horizontal="lef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vl.zp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&amp;LBEDB60DE&amp;C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2</v>
      </c>
      <c r="D7" s="193">
        <f>'розділ 2'!E66</f>
        <v>0</v>
      </c>
      <c r="E7" s="191"/>
      <c r="F7" s="193">
        <f>'розділ 2'!H66</f>
        <v>2</v>
      </c>
      <c r="G7" s="193">
        <f>'розділ 2'!I66</f>
        <v>2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2</v>
      </c>
      <c r="D13" s="191">
        <f>'розділ 9'!E18</f>
        <v>0</v>
      </c>
      <c r="E13" s="191">
        <f>'розділ 9'!F18</f>
        <v>0</v>
      </c>
      <c r="F13" s="191">
        <f>'розділ 9'!G18</f>
        <v>2</v>
      </c>
      <c r="G13" s="191">
        <f>'розділ 9'!G18</f>
        <v>2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4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4</v>
      </c>
      <c r="G14" s="192">
        <f t="shared" si="0"/>
        <v>4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&amp;LBEDB60DE&amp;CФорма № 1, Підрозділ: Вільнянський районний суд Запорізької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/>
      <c r="F10" s="126">
        <v>1</v>
      </c>
      <c r="G10" s="126"/>
      <c r="H10" s="126">
        <v>1</v>
      </c>
      <c r="I10" s="126">
        <v>1</v>
      </c>
      <c r="J10" s="126"/>
      <c r="K10" s="126"/>
      <c r="L10" s="126"/>
      <c r="M10" s="126"/>
      <c r="N10" s="126"/>
      <c r="O10" s="126"/>
      <c r="P10" s="126"/>
      <c r="Q10" s="126"/>
      <c r="R10" s="126">
        <v>1</v>
      </c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1</v>
      </c>
      <c r="E11" s="126"/>
      <c r="F11" s="126">
        <v>1</v>
      </c>
      <c r="G11" s="126"/>
      <c r="H11" s="126">
        <v>1</v>
      </c>
      <c r="I11" s="126">
        <v>1</v>
      </c>
      <c r="J11" s="126"/>
      <c r="K11" s="126"/>
      <c r="L11" s="126"/>
      <c r="M11" s="126"/>
      <c r="N11" s="126"/>
      <c r="O11" s="126"/>
      <c r="P11" s="126"/>
      <c r="Q11" s="126"/>
      <c r="R11" s="126">
        <v>1</v>
      </c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1</v>
      </c>
      <c r="E56" s="126"/>
      <c r="F56" s="126">
        <v>1</v>
      </c>
      <c r="G56" s="126"/>
      <c r="H56" s="126">
        <v>1</v>
      </c>
      <c r="I56" s="126">
        <v>1</v>
      </c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>
        <v>1</v>
      </c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2</v>
      </c>
      <c r="E66" s="174">
        <f aca="true" t="shared" si="0" ref="E66:Y66">E9+E10+E15+E18+E20+E25+E32+E35+E36+E40+E41+E44+E46+E51+E53+E55+E56+E62+E63+E64+E65</f>
        <v>0</v>
      </c>
      <c r="F66" s="174">
        <f t="shared" si="0"/>
        <v>2</v>
      </c>
      <c r="G66" s="174">
        <f t="shared" si="0"/>
        <v>0</v>
      </c>
      <c r="H66" s="174">
        <f t="shared" si="0"/>
        <v>2</v>
      </c>
      <c r="I66" s="174">
        <f t="shared" si="0"/>
        <v>2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1</v>
      </c>
      <c r="S66" s="174">
        <f t="shared" si="0"/>
        <v>0</v>
      </c>
      <c r="T66" s="174">
        <f t="shared" si="0"/>
        <v>1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&amp;LBEDB60DE&amp;CФорма № 1, Підрозділ: Вільнянський районний суд Запорізької області,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9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>
        <v>1</v>
      </c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&amp;LBEDB60DE&amp;CФорма № 1, Підрозділ: Вільнянський районний суд Запорізької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1</v>
      </c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>
        <v>1</v>
      </c>
      <c r="H21" s="119">
        <v>2</v>
      </c>
      <c r="I21" s="119"/>
      <c r="J21" s="119">
        <v>3</v>
      </c>
      <c r="K21" s="119"/>
      <c r="L21" s="119"/>
      <c r="M21" s="119">
        <v>3</v>
      </c>
      <c r="N21" s="119"/>
      <c r="O21" s="120">
        <v>285324</v>
      </c>
      <c r="P21" s="120">
        <v>285324</v>
      </c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>
        <v>1</v>
      </c>
      <c r="H22" s="119">
        <v>2</v>
      </c>
      <c r="I22" s="119"/>
      <c r="J22" s="119">
        <v>3</v>
      </c>
      <c r="K22" s="119"/>
      <c r="L22" s="119"/>
      <c r="M22" s="119">
        <v>3</v>
      </c>
      <c r="N22" s="119"/>
      <c r="O22" s="120">
        <v>285324</v>
      </c>
      <c r="P22" s="120">
        <v>285324</v>
      </c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1</v>
      </c>
      <c r="H31" s="132">
        <f aca="true" t="shared" si="0" ref="H31:P31">H21+H28+H29+H30</f>
        <v>2</v>
      </c>
      <c r="I31" s="132">
        <f t="shared" si="0"/>
        <v>0</v>
      </c>
      <c r="J31" s="132">
        <f t="shared" si="0"/>
        <v>3</v>
      </c>
      <c r="K31" s="132">
        <f t="shared" si="0"/>
        <v>0</v>
      </c>
      <c r="L31" s="132">
        <f t="shared" si="0"/>
        <v>0</v>
      </c>
      <c r="M31" s="132">
        <f t="shared" si="0"/>
        <v>3</v>
      </c>
      <c r="N31" s="132">
        <f t="shared" si="0"/>
        <v>0</v>
      </c>
      <c r="O31" s="132">
        <f t="shared" si="0"/>
        <v>285324</v>
      </c>
      <c r="P31" s="132">
        <f t="shared" si="0"/>
        <v>285324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&amp;LBEDB60DE&amp;CФорма № 1, Підрозділ: Вільнянський районний суд Запорізької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&amp;LBEDB60DE&amp;CФорма № 1, Підрозділ: Вільнянський районний суд Запорізької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7" t="s">
        <v>201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22" ht="26.25" customHeight="1">
      <c r="A2" s="392" t="s">
        <v>335</v>
      </c>
      <c r="B2" s="409" t="s">
        <v>271</v>
      </c>
      <c r="C2" s="410"/>
      <c r="D2" s="392" t="s">
        <v>170</v>
      </c>
      <c r="E2" s="392" t="s">
        <v>143</v>
      </c>
      <c r="F2" s="392" t="s">
        <v>18</v>
      </c>
      <c r="G2" s="415" t="s">
        <v>243</v>
      </c>
      <c r="H2" s="395" t="s">
        <v>346</v>
      </c>
      <c r="I2" s="396"/>
      <c r="J2" s="396"/>
      <c r="K2" s="396"/>
      <c r="L2" s="392" t="s">
        <v>347</v>
      </c>
      <c r="M2" s="406" t="s">
        <v>144</v>
      </c>
      <c r="N2" s="407"/>
      <c r="O2" s="407"/>
      <c r="P2" s="407"/>
      <c r="Q2" s="408"/>
      <c r="R2" s="105"/>
      <c r="S2" s="105"/>
      <c r="T2" s="105"/>
      <c r="U2" s="105"/>
      <c r="V2" s="105"/>
    </row>
    <row r="3" spans="1:17" ht="27" customHeight="1">
      <c r="A3" s="393"/>
      <c r="B3" s="411"/>
      <c r="C3" s="412"/>
      <c r="D3" s="399"/>
      <c r="E3" s="399"/>
      <c r="F3" s="399"/>
      <c r="G3" s="416"/>
      <c r="H3" s="392" t="s">
        <v>246</v>
      </c>
      <c r="I3" s="422" t="s">
        <v>247</v>
      </c>
      <c r="J3" s="423"/>
      <c r="K3" s="423"/>
      <c r="L3" s="393"/>
      <c r="M3" s="388" t="s">
        <v>348</v>
      </c>
      <c r="N3" s="388" t="s">
        <v>19</v>
      </c>
      <c r="O3" s="388" t="s">
        <v>349</v>
      </c>
      <c r="P3" s="388" t="s">
        <v>357</v>
      </c>
      <c r="Q3" s="388" t="s">
        <v>350</v>
      </c>
    </row>
    <row r="4" spans="1:17" ht="35.25" customHeight="1">
      <c r="A4" s="393"/>
      <c r="B4" s="411"/>
      <c r="C4" s="412"/>
      <c r="D4" s="399"/>
      <c r="E4" s="399"/>
      <c r="F4" s="399"/>
      <c r="G4" s="416"/>
      <c r="H4" s="393"/>
      <c r="I4" s="402" t="s">
        <v>351</v>
      </c>
      <c r="J4" s="404" t="s">
        <v>172</v>
      </c>
      <c r="K4" s="402" t="s">
        <v>352</v>
      </c>
      <c r="L4" s="393"/>
      <c r="M4" s="389"/>
      <c r="N4" s="389"/>
      <c r="O4" s="389"/>
      <c r="P4" s="389"/>
      <c r="Q4" s="388"/>
    </row>
    <row r="5" spans="1:17" ht="93.75" customHeight="1">
      <c r="A5" s="394"/>
      <c r="B5" s="413"/>
      <c r="C5" s="414"/>
      <c r="D5" s="400"/>
      <c r="E5" s="400"/>
      <c r="F5" s="400"/>
      <c r="G5" s="403"/>
      <c r="H5" s="393"/>
      <c r="I5" s="403"/>
      <c r="J5" s="403"/>
      <c r="K5" s="400"/>
      <c r="L5" s="394"/>
      <c r="M5" s="389"/>
      <c r="N5" s="389"/>
      <c r="O5" s="389"/>
      <c r="P5" s="389"/>
      <c r="Q5" s="388"/>
    </row>
    <row r="6" spans="1:22" s="25" customFormat="1" ht="11.25" customHeight="1">
      <c r="A6" s="24" t="s">
        <v>249</v>
      </c>
      <c r="B6" s="390" t="s">
        <v>250</v>
      </c>
      <c r="C6" s="391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5" t="s">
        <v>114</v>
      </c>
      <c r="C7" s="426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21" t="s">
        <v>168</v>
      </c>
      <c r="C9" s="42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21" t="s">
        <v>118</v>
      </c>
      <c r="C11" s="42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5" t="s">
        <v>324</v>
      </c>
      <c r="C13" s="405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1" t="s">
        <v>142</v>
      </c>
      <c r="C14" s="401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24" t="s">
        <v>171</v>
      </c>
      <c r="C15" s="424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15:C15"/>
    <mergeCell ref="B7:C7"/>
    <mergeCell ref="B9:C9"/>
    <mergeCell ref="H3:H5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P3:P5"/>
    <mergeCell ref="M3:M5"/>
    <mergeCell ref="B14:C14"/>
    <mergeCell ref="I4:I5"/>
    <mergeCell ref="J4:J5"/>
    <mergeCell ref="B13:C13"/>
    <mergeCell ref="I3:K3"/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&amp;LBEDB60DE&amp;CФорма № 1, Підрозділ: Вільнянський районний суд Запорізької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C13">
      <selection activeCell="I34" sqref="I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>
        <v>2</v>
      </c>
      <c r="E5" s="118"/>
      <c r="F5" s="118"/>
      <c r="G5" s="118">
        <v>2</v>
      </c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2</v>
      </c>
      <c r="E18" s="132">
        <f t="shared" si="0"/>
        <v>0</v>
      </c>
      <c r="F18" s="132">
        <f t="shared" si="0"/>
        <v>0</v>
      </c>
      <c r="G18" s="132">
        <f t="shared" si="0"/>
        <v>2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405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403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407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408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6" t="s">
        <v>406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404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hyperlinks>
    <hyperlink ref="E32" r:id="rId1" display="inbox@vl.zp.court.gov.ua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2"/>
  <headerFooter alignWithMargins="0">
    <oddFooter>&amp;LBEDB60DE&amp;CФорма № 1, Підрозділ: Вільнянський районний суд Запорізької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2015-01-28T08:30:59Z</cp:lastPrinted>
  <dcterms:created xsi:type="dcterms:W3CDTF">2004-04-20T14:33:35Z</dcterms:created>
  <dcterms:modified xsi:type="dcterms:W3CDTF">2015-07-06T08:20:40Z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1_00314_2.2015 ТУ ДСА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BEDB60DE</vt:lpwstr>
  </property>
  <property fmtid="{D5CDD505-2E9C-101B-9397-08002B2CF9AE}" pid="9" name="Підрозділ">
    <vt:lpwstr>Вільнянський районний суд Запорізької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519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3.13.0.500</vt:lpwstr>
  </property>
</Properties>
</file>